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рдце волкова\игнатенко\000\"/>
    </mc:Choice>
  </mc:AlternateContent>
  <xr:revisionPtr revIDLastSave="0" documentId="13_ncr:1_{D7376501-4ECD-4726-B322-0DA234F2CBDE}" xr6:coauthVersionLast="47" xr6:coauthVersionMax="47" xr10:uidLastSave="{00000000-0000-0000-0000-000000000000}"/>
  <bookViews>
    <workbookView xWindow="-120" yWindow="-120" windowWidth="29040" windowHeight="15840" tabRatio="500" firstSheet="4" activeTab="9" xr2:uid="{00000000-000D-0000-FFFF-FFFF00000000}"/>
  </bookViews>
  <sheets>
    <sheet name="сент 21-22 у.г." sheetId="1" r:id="rId1"/>
    <sheet name="дек 21-22 у.г." sheetId="2" r:id="rId2"/>
    <sheet name="май 21-22 уч.г." sheetId="3" r:id="rId3"/>
    <sheet name="сент 22-23уч.г." sheetId="4" r:id="rId4"/>
    <sheet name="дек 22-23 уч.г." sheetId="5" r:id="rId5"/>
    <sheet name="май 22-23 уч.г." sheetId="6" r:id="rId6"/>
    <sheet name="сент 23-24 уч.г." sheetId="7" r:id="rId7"/>
    <sheet name="дек 23-24 уч.г." sheetId="8" r:id="rId8"/>
    <sheet name="март 23-24 уч.г." sheetId="9" r:id="rId9"/>
    <sheet name="Итог" sheetId="10" r:id="rId10"/>
  </sheets>
  <externalReferences>
    <externalReference r:id="rId11"/>
  </externalReferences>
  <calcPr calcId="191029"/>
</workbook>
</file>

<file path=xl/calcChain.xml><?xml version="1.0" encoding="utf-8"?>
<calcChain xmlns="http://schemas.openxmlformats.org/spreadsheetml/2006/main">
  <c r="C20" i="2" l="1"/>
  <c r="D21" i="2" s="1"/>
  <c r="C21" i="2" s="1"/>
  <c r="F5" i="10" l="1"/>
  <c r="G5" i="10"/>
  <c r="C5" i="10"/>
  <c r="E5" i="10" l="1"/>
  <c r="D5" i="10"/>
  <c r="K19" i="9" l="1"/>
  <c r="K18" i="9"/>
  <c r="K17" i="9"/>
  <c r="K16" i="9"/>
  <c r="K15" i="9"/>
  <c r="K14" i="9"/>
  <c r="K13" i="9"/>
  <c r="K12" i="9"/>
  <c r="K11" i="9"/>
  <c r="K10" i="9"/>
  <c r="K9" i="9"/>
  <c r="K9" i="8"/>
  <c r="K10" i="8"/>
  <c r="K11" i="8"/>
  <c r="K12" i="8"/>
  <c r="K13" i="8"/>
  <c r="K14" i="8"/>
  <c r="K15" i="8"/>
  <c r="K16" i="8"/>
  <c r="K17" i="8"/>
  <c r="K18" i="8"/>
  <c r="K19" i="8"/>
  <c r="K19" i="7"/>
  <c r="K18" i="7"/>
  <c r="K17" i="7"/>
  <c r="K16" i="7"/>
  <c r="K15" i="7"/>
  <c r="K14" i="7"/>
  <c r="K13" i="7"/>
  <c r="K12" i="7"/>
  <c r="K11" i="7"/>
  <c r="K10" i="7"/>
  <c r="K9" i="7"/>
  <c r="K19" i="6"/>
  <c r="K18" i="6"/>
  <c r="K17" i="6"/>
  <c r="K16" i="6"/>
  <c r="K15" i="6"/>
  <c r="K14" i="6"/>
  <c r="K13" i="6"/>
  <c r="K12" i="6"/>
  <c r="K11" i="6"/>
  <c r="K10" i="6"/>
  <c r="K9" i="6"/>
  <c r="K19" i="5"/>
  <c r="K18" i="5"/>
  <c r="K17" i="5"/>
  <c r="K16" i="5"/>
  <c r="K15" i="5"/>
  <c r="K14" i="5"/>
  <c r="K13" i="5"/>
  <c r="K12" i="5"/>
  <c r="K11" i="5"/>
  <c r="K10" i="5"/>
  <c r="K9" i="5"/>
  <c r="K19" i="4"/>
  <c r="K18" i="4"/>
  <c r="K17" i="4"/>
  <c r="K16" i="4"/>
  <c r="K15" i="4"/>
  <c r="K14" i="4"/>
  <c r="K13" i="4"/>
  <c r="K12" i="4"/>
  <c r="K11" i="4"/>
  <c r="K10" i="4"/>
  <c r="K9" i="4"/>
  <c r="K19" i="3"/>
  <c r="K18" i="3"/>
  <c r="K17" i="3"/>
  <c r="K16" i="3"/>
  <c r="K15" i="3"/>
  <c r="K14" i="3"/>
  <c r="K13" i="3"/>
  <c r="K12" i="3"/>
  <c r="K11" i="3"/>
  <c r="K10" i="3"/>
  <c r="K9" i="3"/>
  <c r="K19" i="2"/>
  <c r="K18" i="2"/>
  <c r="K17" i="2"/>
  <c r="K16" i="2"/>
  <c r="K15" i="2"/>
  <c r="K14" i="2"/>
  <c r="K13" i="2"/>
  <c r="K12" i="2"/>
  <c r="K11" i="2"/>
  <c r="K10" i="2"/>
  <c r="K9" i="2"/>
  <c r="K19" i="1"/>
  <c r="K18" i="1"/>
  <c r="J20" i="9" l="1"/>
  <c r="J21" i="9" s="1"/>
  <c r="I20" i="9"/>
  <c r="I21" i="9" s="1"/>
  <c r="H20" i="9"/>
  <c r="H21" i="9" s="1"/>
  <c r="G20" i="9"/>
  <c r="G21" i="9" s="1"/>
  <c r="F20" i="9"/>
  <c r="F21" i="9" s="1"/>
  <c r="E20" i="9"/>
  <c r="E21" i="9" s="1"/>
  <c r="D20" i="9"/>
  <c r="C20" i="9"/>
  <c r="D21" i="9" s="1"/>
  <c r="C21" i="9" s="1"/>
  <c r="J20" i="8"/>
  <c r="J21" i="8" s="1"/>
  <c r="I20" i="8"/>
  <c r="I21" i="8" s="1"/>
  <c r="H20" i="8"/>
  <c r="H21" i="8" s="1"/>
  <c r="G20" i="8"/>
  <c r="G21" i="8" s="1"/>
  <c r="F20" i="8"/>
  <c r="F21" i="8" s="1"/>
  <c r="E20" i="8"/>
  <c r="E21" i="8" s="1"/>
  <c r="D20" i="8"/>
  <c r="C20" i="8"/>
  <c r="D21" i="8" s="1"/>
  <c r="C21" i="8" s="1"/>
  <c r="J20" i="7"/>
  <c r="J21" i="7" s="1"/>
  <c r="I20" i="7"/>
  <c r="I21" i="7" s="1"/>
  <c r="H20" i="7"/>
  <c r="H21" i="7" s="1"/>
  <c r="G20" i="7"/>
  <c r="G21" i="7" s="1"/>
  <c r="F20" i="7"/>
  <c r="F21" i="7" s="1"/>
  <c r="E20" i="7"/>
  <c r="E21" i="7" s="1"/>
  <c r="D20" i="7"/>
  <c r="C20" i="7"/>
  <c r="D21" i="7" s="1"/>
  <c r="C21" i="7" s="1"/>
  <c r="J20" i="6"/>
  <c r="J21" i="6" s="1"/>
  <c r="I20" i="6"/>
  <c r="I21" i="6" s="1"/>
  <c r="H20" i="6"/>
  <c r="H21" i="6" s="1"/>
  <c r="G20" i="6"/>
  <c r="G21" i="6" s="1"/>
  <c r="F20" i="6"/>
  <c r="F21" i="6" s="1"/>
  <c r="E20" i="6"/>
  <c r="E21" i="6" s="1"/>
  <c r="D20" i="6"/>
  <c r="C20" i="6"/>
  <c r="D21" i="6" s="1"/>
  <c r="C21" i="6" s="1"/>
  <c r="J20" i="5"/>
  <c r="J21" i="5" s="1"/>
  <c r="I20" i="5"/>
  <c r="I21" i="5" s="1"/>
  <c r="H20" i="5"/>
  <c r="H21" i="5" s="1"/>
  <c r="G20" i="5"/>
  <c r="G21" i="5" s="1"/>
  <c r="F20" i="5"/>
  <c r="F21" i="5" s="1"/>
  <c r="E20" i="5"/>
  <c r="E21" i="5" s="1"/>
  <c r="D20" i="5"/>
  <c r="C20" i="5"/>
  <c r="D21" i="5" s="1"/>
  <c r="C21" i="5" s="1"/>
  <c r="J20" i="4"/>
  <c r="J21" i="4" s="1"/>
  <c r="I20" i="4"/>
  <c r="I21" i="4" s="1"/>
  <c r="H20" i="4"/>
  <c r="H21" i="4" s="1"/>
  <c r="G20" i="4"/>
  <c r="G21" i="4" s="1"/>
  <c r="F20" i="4"/>
  <c r="E20" i="4"/>
  <c r="E21" i="4" s="1"/>
  <c r="D20" i="4"/>
  <c r="C20" i="4"/>
  <c r="D21" i="4" s="1"/>
  <c r="C21" i="4" s="1"/>
  <c r="J20" i="3"/>
  <c r="J21" i="3" s="1"/>
  <c r="I20" i="3"/>
  <c r="I21" i="3" s="1"/>
  <c r="H20" i="3"/>
  <c r="H21" i="3" s="1"/>
  <c r="G20" i="3"/>
  <c r="G21" i="3" s="1"/>
  <c r="F20" i="3"/>
  <c r="F21" i="3" s="1"/>
  <c r="E20" i="3"/>
  <c r="E21" i="3" s="1"/>
  <c r="D20" i="3"/>
  <c r="C20" i="3"/>
  <c r="D21" i="3" s="1"/>
  <c r="C21" i="3" s="1"/>
  <c r="J20" i="2"/>
  <c r="J21" i="2" s="1"/>
  <c r="I20" i="2"/>
  <c r="I21" i="2" s="1"/>
  <c r="H20" i="2"/>
  <c r="H21" i="2" s="1"/>
  <c r="G20" i="2"/>
  <c r="G21" i="2" s="1"/>
  <c r="F20" i="2"/>
  <c r="F21" i="2" s="1"/>
  <c r="E20" i="2"/>
  <c r="E21" i="2" s="1"/>
  <c r="D20" i="2"/>
  <c r="G20" i="1"/>
  <c r="G21" i="1" s="1"/>
  <c r="D20" i="1"/>
  <c r="F21" i="4" l="1"/>
  <c r="E8" i="10"/>
  <c r="K20" i="8"/>
  <c r="K21" i="8"/>
  <c r="J22" i="8" s="1"/>
  <c r="K20" i="6"/>
  <c r="K21" i="6"/>
  <c r="J22" i="6" s="1"/>
  <c r="K20" i="3"/>
  <c r="K21" i="3"/>
  <c r="J22" i="3" s="1"/>
  <c r="K20" i="2"/>
  <c r="K21" i="2"/>
  <c r="J22" i="2" s="1"/>
  <c r="K21" i="9"/>
  <c r="J22" i="9" s="1"/>
  <c r="K20" i="9"/>
  <c r="K21" i="7"/>
  <c r="J22" i="7" s="1"/>
  <c r="K20" i="7"/>
  <c r="K21" i="5"/>
  <c r="J22" i="5" s="1"/>
  <c r="K20" i="5"/>
  <c r="K21" i="4"/>
  <c r="J22" i="4" s="1"/>
  <c r="K20" i="4"/>
  <c r="I6" i="10" l="1"/>
  <c r="E6" i="10"/>
  <c r="C6" i="10"/>
  <c r="K14" i="1"/>
  <c r="K17" i="1"/>
  <c r="K16" i="1"/>
  <c r="K15" i="1"/>
  <c r="K13" i="1"/>
  <c r="K12" i="1"/>
  <c r="K11" i="1"/>
  <c r="K10" i="1"/>
  <c r="K9" i="1"/>
  <c r="I13" i="10"/>
  <c r="E13" i="10"/>
  <c r="D13" i="10"/>
  <c r="C13" i="10"/>
  <c r="I12" i="10"/>
  <c r="E12" i="10"/>
  <c r="D12" i="10"/>
  <c r="C12" i="10"/>
  <c r="I11" i="10"/>
  <c r="E11" i="10"/>
  <c r="D11" i="10"/>
  <c r="C11" i="10"/>
  <c r="I10" i="10"/>
  <c r="E10" i="10"/>
  <c r="D10" i="10"/>
  <c r="C10" i="10"/>
  <c r="I9" i="10"/>
  <c r="E9" i="10"/>
  <c r="D9" i="10"/>
  <c r="C9" i="10"/>
  <c r="I8" i="10"/>
  <c r="D8" i="10"/>
  <c r="C8" i="10"/>
  <c r="I7" i="10"/>
  <c r="E7" i="10"/>
  <c r="D7" i="10"/>
  <c r="C7" i="10"/>
  <c r="J20" i="1"/>
  <c r="I20" i="1"/>
  <c r="I21" i="1" s="1"/>
  <c r="H20" i="1"/>
  <c r="H21" i="1" s="1"/>
  <c r="F20" i="1"/>
  <c r="F21" i="1" s="1"/>
  <c r="E20" i="1"/>
  <c r="E21" i="1" s="1"/>
  <c r="C20" i="1"/>
  <c r="D21" i="1" s="1"/>
  <c r="C21" i="1" s="1"/>
  <c r="I5" i="10" l="1"/>
  <c r="J21" i="1"/>
  <c r="K21" i="1"/>
  <c r="D6" i="10"/>
  <c r="K20" i="1"/>
  <c r="B6" i="10"/>
  <c r="B8" i="10"/>
  <c r="K8" i="10" s="1"/>
  <c r="B10" i="10"/>
  <c r="J10" i="10" s="1"/>
  <c r="K10" i="10" s="1"/>
  <c r="B12" i="10"/>
  <c r="J12" i="10" s="1"/>
  <c r="K12" i="10" s="1"/>
  <c r="J6" i="10" l="1"/>
  <c r="K6" i="10" s="1"/>
  <c r="B13" i="10"/>
  <c r="J13" i="10" s="1"/>
  <c r="K13" i="10" s="1"/>
  <c r="B11" i="10"/>
  <c r="J11" i="10" s="1"/>
  <c r="K11" i="10" s="1"/>
  <c r="B9" i="10"/>
  <c r="J9" i="10" s="1"/>
  <c r="K9" i="10" s="1"/>
  <c r="B7" i="10"/>
  <c r="K7" i="10" s="1"/>
  <c r="J5" i="10"/>
  <c r="K5" i="10" s="1"/>
  <c r="J22" i="1"/>
</calcChain>
</file>

<file path=xl/sharedStrings.xml><?xml version="1.0" encoding="utf-8"?>
<sst xmlns="http://schemas.openxmlformats.org/spreadsheetml/2006/main" count="310" uniqueCount="56">
  <si>
    <t>ВХОДНОЙ КОНТРОЛЬ</t>
  </si>
  <si>
    <t>№</t>
  </si>
  <si>
    <t>дата проведения:</t>
  </si>
  <si>
    <t>оцениваемые параметры</t>
  </si>
  <si>
    <t>Общее количество баллов</t>
  </si>
  <si>
    <t>Универсальные учебные действия</t>
  </si>
  <si>
    <t>Подготовка по предмету</t>
  </si>
  <si>
    <t>ФИО обучающегося</t>
  </si>
  <si>
    <t xml:space="preserve">Мотивация, активная позиция обучающегося </t>
  </si>
  <si>
    <t xml:space="preserve">Умение самостоятельно находить способы решения поставленной задачи </t>
  </si>
  <si>
    <t>сумма баллов  по параметрам:</t>
  </si>
  <si>
    <t>средний балл по параметрам:</t>
  </si>
  <si>
    <t>процент освоения образовательной программы</t>
  </si>
  <si>
    <t>ПРОМЕЖУТОЧНЫЙ КОНТРОЛЬ</t>
  </si>
  <si>
    <t>ИТОГОВЫЙ КОНТРОЛЬ</t>
  </si>
  <si>
    <t>дата мониторинга</t>
  </si>
  <si>
    <t xml:space="preserve">Сумма средних баллов по параметрам </t>
  </si>
  <si>
    <t>Процент освоения образовательной программы</t>
  </si>
  <si>
    <t>Средний показатель</t>
  </si>
  <si>
    <t>"Театральная мастерская "Экспромт" базовый уровень</t>
  </si>
  <si>
    <r>
      <t>Педагог:</t>
    </r>
    <r>
      <rPr>
        <sz val="11"/>
        <rFont val="Calibri"/>
        <family val="2"/>
        <charset val="204"/>
      </rPr>
      <t xml:space="preserve">      </t>
    </r>
    <r>
      <rPr>
        <b/>
        <sz val="11"/>
        <rFont val="Calibri"/>
        <family val="2"/>
        <charset val="204"/>
      </rPr>
      <t xml:space="preserve">  Игнатенко Андрей Михайлович</t>
    </r>
    <r>
      <rPr>
        <sz val="11"/>
        <rFont val="Calibri"/>
        <family val="2"/>
        <charset val="204"/>
      </rPr>
      <t xml:space="preserve">                      .</t>
    </r>
  </si>
  <si>
    <t>Игнатенко Андрей Михайлович</t>
  </si>
  <si>
    <r>
      <t>Педагог:</t>
    </r>
    <r>
      <rPr>
        <sz val="11"/>
        <rFont val="Calibri"/>
        <family val="2"/>
        <charset val="204"/>
      </rPr>
      <t xml:space="preserve">    Игнатенко Андрей Михайлович     </t>
    </r>
    <r>
      <rPr>
        <sz val="11"/>
        <color rgb="FFFF99CC"/>
        <rFont val="Calibri"/>
        <family val="2"/>
        <charset val="204"/>
      </rPr>
      <t xml:space="preserve">                .</t>
    </r>
  </si>
  <si>
    <r>
      <t>Педагог:</t>
    </r>
    <r>
      <rPr>
        <sz val="11"/>
        <rFont val="Calibri"/>
        <family val="2"/>
        <charset val="204"/>
      </rPr>
      <t xml:space="preserve">  Игнатенко Андрей Михайлович        </t>
    </r>
    <r>
      <rPr>
        <sz val="11"/>
        <color rgb="FFFF99CC"/>
        <rFont val="Calibri"/>
        <family val="2"/>
        <charset val="204"/>
      </rPr>
      <t xml:space="preserve">                     .</t>
    </r>
  </si>
  <si>
    <r>
      <t>Педагог:</t>
    </r>
    <r>
      <rPr>
        <sz val="11"/>
        <rFont val="Calibri"/>
        <family val="2"/>
        <charset val="204"/>
      </rPr>
      <t xml:space="preserve">   Игнатенко Андрей Михайлович</t>
    </r>
    <r>
      <rPr>
        <sz val="11"/>
        <color rgb="FFFF99CC"/>
        <rFont val="Calibri"/>
        <family val="2"/>
        <charset val="204"/>
      </rPr>
      <t xml:space="preserve">              .</t>
    </r>
  </si>
  <si>
    <r>
      <t>Педагог:</t>
    </r>
    <r>
      <rPr>
        <sz val="11"/>
        <color rgb="FFFF99CC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 xml:space="preserve"> Игнатенко Андрей Михайлович         </t>
    </r>
    <r>
      <rPr>
        <sz val="11"/>
        <color rgb="FFFF99CC"/>
        <rFont val="Calibri"/>
        <family val="2"/>
        <charset val="204"/>
      </rPr>
      <t xml:space="preserve">         .</t>
    </r>
  </si>
  <si>
    <t>Педагог: Игнатенко Андрей Михайлович</t>
  </si>
  <si>
    <t>сент 21-22 уч.г</t>
  </si>
  <si>
    <t>дек  21-22 уч.г</t>
  </si>
  <si>
    <t xml:space="preserve"> май 21-22 уч.г</t>
  </si>
  <si>
    <t>сент  22-23 уч.г</t>
  </si>
  <si>
    <t>дек  22-23 уч.г</t>
  </si>
  <si>
    <t>май 22-23 уч.г</t>
  </si>
  <si>
    <t>сент  23-24 уч.г</t>
  </si>
  <si>
    <t>дек 23-24 уч.г</t>
  </si>
  <si>
    <t>март 23-24 уч.г</t>
  </si>
  <si>
    <t xml:space="preserve">Аммосова Светлана </t>
  </si>
  <si>
    <t xml:space="preserve">Бичевский Михаил </t>
  </si>
  <si>
    <t xml:space="preserve">Гудков Никита </t>
  </si>
  <si>
    <t xml:space="preserve">Командиров Вячеслав </t>
  </si>
  <si>
    <t xml:space="preserve">Кострова Елизавета </t>
  </si>
  <si>
    <t xml:space="preserve">Маринина Виктория </t>
  </si>
  <si>
    <t xml:space="preserve">Ратникова Елизавета </t>
  </si>
  <si>
    <t xml:space="preserve">Смирнова Мария </t>
  </si>
  <si>
    <t xml:space="preserve">Цвекер Елизавета  </t>
  </si>
  <si>
    <t xml:space="preserve">Чернявская Василиса </t>
  </si>
  <si>
    <t xml:space="preserve">Шабельников Виктор </t>
  </si>
  <si>
    <t>Усидчивость и интерес к театральному искусству</t>
  </si>
  <si>
    <t xml:space="preserve">Умение работать в команде </t>
  </si>
  <si>
    <t>Эмоциональная выразительность</t>
  </si>
  <si>
    <t xml:space="preserve">Умение быстро переключать внимание </t>
  </si>
  <si>
    <t>Знание комплекса упражнений для развития речи и актерского мастерства</t>
  </si>
  <si>
    <t xml:space="preserve">Координация движений </t>
  </si>
  <si>
    <t>"Театральная мастерская "Экспромт"стартовый уровень</t>
  </si>
  <si>
    <t>"Театральная мастерская "Экспромт" стартовый уровень</t>
  </si>
  <si>
    <t>"Театральная мастерская "Экспромт"(клуб Лидеров)" базовый уровень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</si>
</sst>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FF99CC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b/>
      <sz val="16"/>
      <color rgb="FFFF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indexed="64"/>
      <name val="Times New Roman"/>
    </font>
    <font>
      <sz val="10"/>
      <color indexed="6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A9D18E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CFFFF"/>
      </patternFill>
    </fill>
    <fill>
      <patternFill patternType="solid">
        <fgColor theme="0"/>
        <bgColor rgb="FFCCFFFF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3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5" fillId="0" borderId="6" xfId="0" applyFont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" fillId="3" borderId="8" xfId="0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1" fillId="4" borderId="16" xfId="0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0" fontId="8" fillId="0" borderId="11" xfId="0" applyFont="1" applyBorder="1"/>
    <xf numFmtId="2" fontId="9" fillId="0" borderId="11" xfId="0" applyNumberFormat="1" applyFont="1" applyBorder="1"/>
    <xf numFmtId="2" fontId="8" fillId="0" borderId="11" xfId="0" applyNumberFormat="1" applyFont="1" applyBorder="1"/>
    <xf numFmtId="2" fontId="8" fillId="0" borderId="22" xfId="0" applyNumberFormat="1" applyFont="1" applyBorder="1"/>
    <xf numFmtId="164" fontId="8" fillId="0" borderId="11" xfId="0" applyNumberFormat="1" applyFont="1" applyBorder="1"/>
    <xf numFmtId="2" fontId="10" fillId="0" borderId="23" xfId="0" applyNumberFormat="1" applyFont="1" applyBorder="1"/>
    <xf numFmtId="0" fontId="0" fillId="6" borderId="4" xfId="0" applyFill="1" applyBorder="1" applyAlignment="1">
      <alignment horizontal="center" vertical="center" shrinkToFit="1"/>
    </xf>
    <xf numFmtId="0" fontId="0" fillId="7" borderId="24" xfId="0" applyFill="1" applyBorder="1" applyAlignment="1">
      <alignment horizontal="center" vertical="center" shrinkToFit="1"/>
    </xf>
    <xf numFmtId="0" fontId="0" fillId="6" borderId="24" xfId="0" applyFill="1" applyBorder="1" applyAlignment="1">
      <alignment horizontal="center" vertical="center" shrinkToFit="1"/>
    </xf>
    <xf numFmtId="0" fontId="0" fillId="8" borderId="24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9" borderId="12" xfId="0" applyFill="1" applyBorder="1" applyAlignment="1">
      <alignment horizontal="center"/>
    </xf>
    <xf numFmtId="0" fontId="0" fillId="6" borderId="13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6" borderId="11" xfId="0" applyFill="1" applyBorder="1" applyAlignment="1">
      <alignment horizontal="center" vertical="center" shrinkToFit="1"/>
    </xf>
    <xf numFmtId="0" fontId="0" fillId="7" borderId="11" xfId="0" applyFill="1" applyBorder="1" applyAlignment="1">
      <alignment horizontal="center" vertical="center" shrinkToFit="1"/>
    </xf>
    <xf numFmtId="0" fontId="0" fillId="8" borderId="13" xfId="0" applyFill="1" applyBorder="1" applyAlignment="1">
      <alignment horizontal="center" vertical="center" shrinkToFit="1"/>
    </xf>
    <xf numFmtId="0" fontId="0" fillId="8" borderId="25" xfId="0" applyFill="1" applyBorder="1" applyAlignment="1">
      <alignment horizontal="center" vertical="center" shrinkToFit="1"/>
    </xf>
    <xf numFmtId="17" fontId="4" fillId="0" borderId="3" xfId="0" applyNumberFormat="1" applyFont="1" applyBorder="1" applyAlignment="1">
      <alignment horizont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2" fontId="6" fillId="5" borderId="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right" vertical="center" shrinkToFit="1"/>
    </xf>
    <xf numFmtId="0" fontId="1" fillId="0" borderId="0" xfId="0" applyFont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textRotation="90" wrapText="1"/>
    </xf>
    <xf numFmtId="0" fontId="0" fillId="0" borderId="21" xfId="0" applyBorder="1" applyAlignment="1">
      <alignment horizontal="center" textRotation="90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458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Итог!$A$5:$A$13</c:f>
              <c:strCache>
                <c:ptCount val="9"/>
                <c:pt idx="0">
                  <c:v>сент 21-22 уч.г</c:v>
                </c:pt>
                <c:pt idx="1">
                  <c:v>дек  21-22 уч.г</c:v>
                </c:pt>
                <c:pt idx="2">
                  <c:v> май 21-22 уч.г</c:v>
                </c:pt>
                <c:pt idx="3">
                  <c:v>сент  22-23 уч.г</c:v>
                </c:pt>
                <c:pt idx="4">
                  <c:v>дек  22-23 уч.г</c:v>
                </c:pt>
                <c:pt idx="5">
                  <c:v>май 22-23 уч.г</c:v>
                </c:pt>
                <c:pt idx="6">
                  <c:v>сент  23-24 уч.г</c:v>
                </c:pt>
                <c:pt idx="7">
                  <c:v>дек 23-24 уч.г</c:v>
                </c:pt>
                <c:pt idx="8">
                  <c:v>март 23-24 уч.г</c:v>
                </c:pt>
              </c:strCache>
            </c:strRef>
          </c:cat>
          <c:val>
            <c:numRef>
              <c:f>Итог!$K$5:$K$13</c:f>
              <c:numCache>
                <c:formatCode>#\ ##0.0</c:formatCode>
                <c:ptCount val="9"/>
                <c:pt idx="0">
                  <c:v>199.30555555555557</c:v>
                </c:pt>
                <c:pt idx="1">
                  <c:v>548.8888888888888</c:v>
                </c:pt>
                <c:pt idx="2">
                  <c:v>550</c:v>
                </c:pt>
                <c:pt idx="3">
                  <c:v>666.66666666666674</c:v>
                </c:pt>
                <c:pt idx="4">
                  <c:v>706.94444444444446</c:v>
                </c:pt>
                <c:pt idx="5">
                  <c:v>731.94444444444446</c:v>
                </c:pt>
                <c:pt idx="6">
                  <c:v>753.47222222222229</c:v>
                </c:pt>
                <c:pt idx="7">
                  <c:v>784.72222222222229</c:v>
                </c:pt>
                <c:pt idx="8">
                  <c:v>913.88888888888891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8-46EB-9CD6-A7F7C4C4B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086208"/>
        <c:axId val="67087744"/>
      </c:barChart>
      <c:catAx>
        <c:axId val="6708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ru-RU"/>
          </a:p>
        </c:txPr>
        <c:crossAx val="67087744"/>
        <c:crosses val="autoZero"/>
        <c:auto val="1"/>
        <c:lblAlgn val="ctr"/>
        <c:lblOffset val="100"/>
        <c:noMultiLvlLbl val="0"/>
      </c:catAx>
      <c:valAx>
        <c:axId val="6708774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ru-RU"/>
          </a:p>
        </c:txPr>
        <c:crossAx val="67086208"/>
        <c:crosses val="autoZero"/>
        <c:crossBetween val="between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583560</xdr:colOff>
      <xdr:row>3</xdr:row>
      <xdr:rowOff>705600</xdr:rowOff>
    </xdr:from>
    <xdr:to>
      <xdr:col>19</xdr:col>
      <xdr:colOff>315000</xdr:colOff>
      <xdr:row>12</xdr:row>
      <xdr:rowOff>122976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A/Downloads/monitorin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ент 17-18 у.г."/>
      <sheetName val="дек 17-18 у.г."/>
      <sheetName val="май 17-18 уч.г."/>
      <sheetName val="сент 18-19 уч.г."/>
      <sheetName val="дек 18-19 уч.г."/>
      <sheetName val="май 18-19 уч.г."/>
      <sheetName val="сент 19-20 уч.г."/>
      <sheetName val="дек 19-20 уч.г."/>
      <sheetName val="май 19-20 уч.г."/>
      <sheetName val="Итог"/>
    </sheetNames>
    <sheetDataSet>
      <sheetData sheetId="0">
        <row r="20">
          <cell r="D20">
            <v>3.875</v>
          </cell>
          <cell r="E20">
            <v>3.875</v>
          </cell>
          <cell r="F20">
            <v>3</v>
          </cell>
          <cell r="G20">
            <v>2</v>
          </cell>
          <cell r="H20">
            <v>2.625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22"/>
  <sheetViews>
    <sheetView topLeftCell="A4" zoomScale="90" zoomScaleNormal="90" workbookViewId="0">
      <selection activeCell="G16" sqref="G16"/>
    </sheetView>
  </sheetViews>
  <sheetFormatPr defaultRowHeight="15" x14ac:dyDescent="0.25"/>
  <cols>
    <col min="1" max="1" width="3.28515625" customWidth="1"/>
    <col min="2" max="2" width="22.28515625" customWidth="1"/>
    <col min="3" max="4" width="11.28515625" customWidth="1"/>
    <col min="5" max="5" width="11.42578125" customWidth="1"/>
    <col min="6" max="7" width="9.42578125" customWidth="1"/>
    <col min="8" max="8" width="9.28515625" customWidth="1"/>
    <col min="9" max="9" width="9.42578125" customWidth="1"/>
    <col min="10" max="10" width="10.7109375" customWidth="1"/>
    <col min="11" max="11" width="12.42578125" customWidth="1"/>
    <col min="12" max="1027" width="8.5703125" customWidth="1"/>
  </cols>
  <sheetData>
    <row r="1" spans="1:13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x14ac:dyDescent="0.25">
      <c r="A2" s="41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3" x14ac:dyDescent="0.25">
      <c r="A4" s="42" t="s">
        <v>20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6.149999999999999" customHeight="1" thickBot="1" x14ac:dyDescent="0.3">
      <c r="A5" s="43" t="s">
        <v>1</v>
      </c>
      <c r="B5" s="1" t="s">
        <v>2</v>
      </c>
      <c r="C5" s="44" t="s">
        <v>3</v>
      </c>
      <c r="D5" s="44"/>
      <c r="E5" s="44"/>
      <c r="F5" s="44"/>
      <c r="G5" s="45"/>
      <c r="H5" s="45"/>
      <c r="I5" s="45"/>
      <c r="J5" s="45"/>
      <c r="K5" s="46" t="s">
        <v>4</v>
      </c>
      <c r="L5" s="2"/>
    </row>
    <row r="6" spans="1:13" ht="40.5" customHeight="1" thickBot="1" x14ac:dyDescent="0.3">
      <c r="A6" s="43"/>
      <c r="B6" s="33">
        <v>44440</v>
      </c>
      <c r="C6" s="48" t="s">
        <v>5</v>
      </c>
      <c r="D6" s="48"/>
      <c r="E6" s="48"/>
      <c r="F6" s="49"/>
      <c r="G6" s="49" t="s">
        <v>6</v>
      </c>
      <c r="H6" s="51"/>
      <c r="I6" s="51"/>
      <c r="J6" s="52"/>
      <c r="K6" s="47"/>
      <c r="L6" s="2"/>
    </row>
    <row r="7" spans="1:13" ht="120" customHeight="1" thickBot="1" x14ac:dyDescent="0.3">
      <c r="A7" s="43"/>
      <c r="B7" s="50" t="s">
        <v>7</v>
      </c>
      <c r="C7" s="3" t="s">
        <v>8</v>
      </c>
      <c r="D7" s="4" t="s">
        <v>47</v>
      </c>
      <c r="E7" s="4" t="s">
        <v>48</v>
      </c>
      <c r="F7" s="3" t="s">
        <v>9</v>
      </c>
      <c r="G7" s="36" t="s">
        <v>49</v>
      </c>
      <c r="H7" s="36" t="s">
        <v>50</v>
      </c>
      <c r="I7" s="36" t="s">
        <v>51</v>
      </c>
      <c r="J7" s="36" t="s">
        <v>52</v>
      </c>
      <c r="K7" s="46"/>
      <c r="M7" s="5"/>
    </row>
    <row r="8" spans="1:13" ht="27" customHeight="1" thickBot="1" x14ac:dyDescent="0.3">
      <c r="A8" s="43"/>
      <c r="B8" s="50"/>
      <c r="C8" s="6">
        <v>1</v>
      </c>
      <c r="D8" s="7">
        <v>2</v>
      </c>
      <c r="E8" s="7">
        <v>3</v>
      </c>
      <c r="F8" s="8">
        <v>4</v>
      </c>
      <c r="G8" s="7">
        <v>5</v>
      </c>
      <c r="H8" s="7">
        <v>6</v>
      </c>
      <c r="I8" s="8">
        <v>7</v>
      </c>
      <c r="J8" s="7">
        <v>8</v>
      </c>
      <c r="K8" s="46"/>
    </row>
    <row r="9" spans="1:13" x14ac:dyDescent="0.25">
      <c r="A9" s="9">
        <v>1</v>
      </c>
      <c r="B9" s="34" t="s">
        <v>36</v>
      </c>
      <c r="C9" s="21">
        <v>1</v>
      </c>
      <c r="D9" s="22">
        <v>2</v>
      </c>
      <c r="E9" s="22">
        <v>1</v>
      </c>
      <c r="F9" s="23">
        <v>1</v>
      </c>
      <c r="G9" s="22">
        <v>1</v>
      </c>
      <c r="H9" s="22">
        <v>2</v>
      </c>
      <c r="I9" s="24">
        <v>1</v>
      </c>
      <c r="J9" s="25">
        <v>1</v>
      </c>
      <c r="K9" s="26">
        <f t="shared" ref="K9:K18" si="0">SUM(C9:J9)</f>
        <v>10</v>
      </c>
    </row>
    <row r="10" spans="1:13" x14ac:dyDescent="0.25">
      <c r="A10" s="10">
        <v>2</v>
      </c>
      <c r="B10" s="35" t="s">
        <v>37</v>
      </c>
      <c r="C10" s="27">
        <v>2</v>
      </c>
      <c r="D10" s="28">
        <v>1</v>
      </c>
      <c r="E10" s="28">
        <v>1</v>
      </c>
      <c r="F10" s="29">
        <v>2</v>
      </c>
      <c r="G10" s="30">
        <v>1</v>
      </c>
      <c r="H10" s="30">
        <v>1</v>
      </c>
      <c r="I10" s="29">
        <v>1</v>
      </c>
      <c r="J10" s="30">
        <v>2</v>
      </c>
      <c r="K10" s="26">
        <f t="shared" si="0"/>
        <v>11</v>
      </c>
    </row>
    <row r="11" spans="1:13" ht="16.899999999999999" customHeight="1" x14ac:dyDescent="0.25">
      <c r="A11" s="10">
        <v>3</v>
      </c>
      <c r="B11" s="35" t="s">
        <v>38</v>
      </c>
      <c r="C11" s="31">
        <v>1</v>
      </c>
      <c r="D11" s="30">
        <v>2</v>
      </c>
      <c r="E11" s="30">
        <v>2</v>
      </c>
      <c r="F11" s="29">
        <v>1</v>
      </c>
      <c r="G11" s="30">
        <v>2</v>
      </c>
      <c r="H11" s="30">
        <v>2</v>
      </c>
      <c r="I11" s="29">
        <v>1</v>
      </c>
      <c r="J11" s="30">
        <v>3</v>
      </c>
      <c r="K11" s="26">
        <f t="shared" si="0"/>
        <v>14</v>
      </c>
    </row>
    <row r="12" spans="1:13" ht="16.899999999999999" customHeight="1" x14ac:dyDescent="0.25">
      <c r="A12" s="10">
        <v>4</v>
      </c>
      <c r="B12" s="35" t="s">
        <v>39</v>
      </c>
      <c r="C12" s="31">
        <v>1</v>
      </c>
      <c r="D12" s="30">
        <v>1</v>
      </c>
      <c r="E12" s="30">
        <v>1</v>
      </c>
      <c r="F12" s="29">
        <v>2</v>
      </c>
      <c r="G12" s="30">
        <v>1</v>
      </c>
      <c r="H12" s="30">
        <v>1</v>
      </c>
      <c r="I12" s="29">
        <v>1</v>
      </c>
      <c r="J12" s="30">
        <v>1</v>
      </c>
      <c r="K12" s="26">
        <f t="shared" si="0"/>
        <v>9</v>
      </c>
    </row>
    <row r="13" spans="1:13" ht="16.899999999999999" customHeight="1" x14ac:dyDescent="0.25">
      <c r="A13" s="10">
        <v>5</v>
      </c>
      <c r="B13" s="35" t="s">
        <v>40</v>
      </c>
      <c r="C13" s="31">
        <v>1</v>
      </c>
      <c r="D13" s="30">
        <v>2</v>
      </c>
      <c r="E13" s="30">
        <v>1</v>
      </c>
      <c r="F13" s="29">
        <v>2</v>
      </c>
      <c r="G13" s="30">
        <v>2</v>
      </c>
      <c r="H13" s="30">
        <v>2</v>
      </c>
      <c r="I13" s="29">
        <v>1</v>
      </c>
      <c r="J13" s="30">
        <v>2</v>
      </c>
      <c r="K13" s="26">
        <f t="shared" si="0"/>
        <v>13</v>
      </c>
    </row>
    <row r="14" spans="1:13" ht="16.899999999999999" customHeight="1" x14ac:dyDescent="0.25">
      <c r="A14" s="10">
        <v>6</v>
      </c>
      <c r="B14" s="35" t="s">
        <v>41</v>
      </c>
      <c r="C14" s="31">
        <v>2</v>
      </c>
      <c r="D14" s="30">
        <v>1</v>
      </c>
      <c r="E14" s="30">
        <v>2</v>
      </c>
      <c r="F14" s="29">
        <v>1</v>
      </c>
      <c r="G14" s="30">
        <v>1</v>
      </c>
      <c r="H14" s="30">
        <v>2</v>
      </c>
      <c r="I14" s="29">
        <v>1</v>
      </c>
      <c r="J14" s="30">
        <v>1</v>
      </c>
      <c r="K14" s="26">
        <f t="shared" si="0"/>
        <v>11</v>
      </c>
    </row>
    <row r="15" spans="1:13" ht="16.899999999999999" customHeight="1" x14ac:dyDescent="0.25">
      <c r="A15" s="10">
        <v>7</v>
      </c>
      <c r="B15" s="35" t="s">
        <v>42</v>
      </c>
      <c r="C15" s="31">
        <v>1</v>
      </c>
      <c r="D15" s="30">
        <v>2</v>
      </c>
      <c r="E15" s="30">
        <v>3</v>
      </c>
      <c r="F15" s="29">
        <v>2</v>
      </c>
      <c r="G15" s="30">
        <v>2</v>
      </c>
      <c r="H15" s="30">
        <v>2</v>
      </c>
      <c r="I15" s="29">
        <v>1</v>
      </c>
      <c r="J15" s="30">
        <v>1</v>
      </c>
      <c r="K15" s="26">
        <f t="shared" si="0"/>
        <v>14</v>
      </c>
    </row>
    <row r="16" spans="1:13" ht="16.899999999999999" customHeight="1" x14ac:dyDescent="0.25">
      <c r="A16" s="10">
        <v>8</v>
      </c>
      <c r="B16" s="35" t="s">
        <v>43</v>
      </c>
      <c r="C16" s="31">
        <v>2</v>
      </c>
      <c r="D16" s="30">
        <v>2</v>
      </c>
      <c r="E16" s="30">
        <v>1</v>
      </c>
      <c r="F16" s="29">
        <v>3</v>
      </c>
      <c r="G16" s="30">
        <v>2</v>
      </c>
      <c r="H16" s="30">
        <v>2</v>
      </c>
      <c r="I16" s="29">
        <v>1</v>
      </c>
      <c r="J16" s="30">
        <v>1</v>
      </c>
      <c r="K16" s="26">
        <f t="shared" si="0"/>
        <v>14</v>
      </c>
    </row>
    <row r="17" spans="1:11" ht="16.899999999999999" customHeight="1" x14ac:dyDescent="0.25">
      <c r="A17" s="10">
        <v>9</v>
      </c>
      <c r="B17" s="35" t="s">
        <v>44</v>
      </c>
      <c r="C17" s="31">
        <v>1</v>
      </c>
      <c r="D17" s="30">
        <v>2</v>
      </c>
      <c r="E17" s="30">
        <v>2</v>
      </c>
      <c r="F17" s="29">
        <v>1</v>
      </c>
      <c r="G17" s="30">
        <v>1</v>
      </c>
      <c r="H17" s="30">
        <v>1</v>
      </c>
      <c r="I17" s="29">
        <v>1</v>
      </c>
      <c r="J17" s="30">
        <v>2</v>
      </c>
      <c r="K17" s="26">
        <f t="shared" si="0"/>
        <v>11</v>
      </c>
    </row>
    <row r="18" spans="1:11" ht="16.899999999999999" customHeight="1" x14ac:dyDescent="0.25">
      <c r="A18" s="10">
        <v>10</v>
      </c>
      <c r="B18" s="35" t="s">
        <v>45</v>
      </c>
      <c r="C18" s="31">
        <v>1</v>
      </c>
      <c r="D18" s="30">
        <v>1</v>
      </c>
      <c r="E18" s="30">
        <v>1</v>
      </c>
      <c r="F18" s="29">
        <v>1</v>
      </c>
      <c r="G18" s="30">
        <v>1</v>
      </c>
      <c r="H18" s="30">
        <v>2</v>
      </c>
      <c r="I18" s="29">
        <v>1</v>
      </c>
      <c r="J18" s="30">
        <v>2</v>
      </c>
      <c r="K18" s="26">
        <f t="shared" si="0"/>
        <v>10</v>
      </c>
    </row>
    <row r="19" spans="1:11" x14ac:dyDescent="0.25">
      <c r="A19" s="10">
        <v>11</v>
      </c>
      <c r="B19" s="35" t="s">
        <v>46</v>
      </c>
      <c r="C19" s="32">
        <v>2</v>
      </c>
      <c r="D19" s="30">
        <v>2</v>
      </c>
      <c r="E19" s="30">
        <v>2</v>
      </c>
      <c r="F19" s="29">
        <v>2</v>
      </c>
      <c r="G19" s="30">
        <v>1</v>
      </c>
      <c r="H19" s="30">
        <v>1</v>
      </c>
      <c r="I19" s="29">
        <v>1</v>
      </c>
      <c r="J19" s="30">
        <v>1</v>
      </c>
      <c r="K19" s="26">
        <f>SUM(C19:J19)</f>
        <v>12</v>
      </c>
    </row>
    <row r="20" spans="1:11" ht="21" customHeight="1" thickBot="1" x14ac:dyDescent="0.3">
      <c r="A20" s="37" t="s">
        <v>10</v>
      </c>
      <c r="B20" s="37"/>
      <c r="C20" s="11">
        <f>SUM(C9:C19)</f>
        <v>15</v>
      </c>
      <c r="D20" s="11">
        <f>SUM(D9:D19)</f>
        <v>18</v>
      </c>
      <c r="E20" s="11">
        <f>SUM(E9:E19)</f>
        <v>17</v>
      </c>
      <c r="F20" s="11">
        <f>SUM(E9:E19)</f>
        <v>17</v>
      </c>
      <c r="G20" s="11">
        <f>SUM(G9:G19)</f>
        <v>15</v>
      </c>
      <c r="H20" s="11">
        <f>SUM(H9:H19)</f>
        <v>18</v>
      </c>
      <c r="I20" s="11">
        <f>SUM(I9:I19)</f>
        <v>11</v>
      </c>
      <c r="J20" s="11">
        <f>SUM(J9:J19)</f>
        <v>17</v>
      </c>
      <c r="K20" s="12">
        <f>SUM(C20:J20)</f>
        <v>128</v>
      </c>
    </row>
    <row r="21" spans="1:11" ht="15" customHeight="1" thickBot="1" x14ac:dyDescent="0.3">
      <c r="A21" s="38" t="s">
        <v>11</v>
      </c>
      <c r="B21" s="38"/>
      <c r="C21" s="13">
        <f>D21</f>
        <v>1.875</v>
      </c>
      <c r="D21" s="13">
        <f>C20/8</f>
        <v>1.875</v>
      </c>
      <c r="E21" s="13">
        <f t="shared" ref="E21:J21" si="1">E20/8</f>
        <v>2.125</v>
      </c>
      <c r="F21" s="13">
        <f t="shared" si="1"/>
        <v>2.125</v>
      </c>
      <c r="G21" s="13">
        <f t="shared" si="1"/>
        <v>1.875</v>
      </c>
      <c r="H21" s="13">
        <f t="shared" si="1"/>
        <v>2.25</v>
      </c>
      <c r="I21" s="13">
        <f t="shared" si="1"/>
        <v>1.375</v>
      </c>
      <c r="J21" s="13">
        <f t="shared" si="1"/>
        <v>2.125</v>
      </c>
      <c r="K21" s="39">
        <f>SUM(C21:J21)</f>
        <v>15.625</v>
      </c>
    </row>
    <row r="22" spans="1:11" ht="26.25" customHeight="1" thickBot="1" x14ac:dyDescent="0.4">
      <c r="A22" s="40" t="s">
        <v>12</v>
      </c>
      <c r="B22" s="40"/>
      <c r="C22" s="40"/>
      <c r="D22" s="40"/>
      <c r="E22" s="40"/>
      <c r="F22" s="40"/>
      <c r="G22" s="40"/>
      <c r="H22" s="40"/>
      <c r="I22" s="40"/>
      <c r="J22" s="14">
        <f>K21/0.3</f>
        <v>52.083333333333336</v>
      </c>
      <c r="K22" s="39"/>
    </row>
  </sheetData>
  <mergeCells count="14">
    <mergeCell ref="A20:B20"/>
    <mergeCell ref="A21:B21"/>
    <mergeCell ref="K21:K22"/>
    <mergeCell ref="A22:I22"/>
    <mergeCell ref="A1:K1"/>
    <mergeCell ref="A2:K2"/>
    <mergeCell ref="A3:K3"/>
    <mergeCell ref="A4:K4"/>
    <mergeCell ref="A5:A8"/>
    <mergeCell ref="C5:J5"/>
    <mergeCell ref="K5:K8"/>
    <mergeCell ref="C6:F6"/>
    <mergeCell ref="B7:B8"/>
    <mergeCell ref="G6:J6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K14"/>
  <sheetViews>
    <sheetView tabSelected="1" zoomScale="90" zoomScaleNormal="90" workbookViewId="0">
      <selection activeCell="L16" sqref="L16"/>
    </sheetView>
  </sheetViews>
  <sheetFormatPr defaultRowHeight="15" x14ac:dyDescent="0.25"/>
  <cols>
    <col min="1" max="1" width="19.42578125" customWidth="1"/>
    <col min="2" max="2" width="10.28515625" customWidth="1"/>
    <col min="3" max="1027" width="8.5703125" customWidth="1"/>
  </cols>
  <sheetData>
    <row r="3" spans="1:11" ht="15" customHeight="1" thickBot="1" x14ac:dyDescent="0.3">
      <c r="A3" s="54" t="s">
        <v>15</v>
      </c>
      <c r="B3" s="44" t="s">
        <v>3</v>
      </c>
      <c r="C3" s="44"/>
      <c r="D3" s="44"/>
      <c r="E3" s="44"/>
      <c r="F3" s="44"/>
      <c r="G3" s="44"/>
      <c r="H3" s="44"/>
      <c r="I3" s="44"/>
      <c r="J3" s="55" t="s">
        <v>16</v>
      </c>
      <c r="K3" s="56" t="s">
        <v>17</v>
      </c>
    </row>
    <row r="4" spans="1:11" ht="220.5" thickBot="1" x14ac:dyDescent="0.3">
      <c r="A4" s="54"/>
      <c r="B4" s="3" t="s">
        <v>8</v>
      </c>
      <c r="C4" s="4" t="s">
        <v>47</v>
      </c>
      <c r="D4" s="4" t="s">
        <v>48</v>
      </c>
      <c r="E4" s="3" t="s">
        <v>9</v>
      </c>
      <c r="F4" s="36" t="s">
        <v>49</v>
      </c>
      <c r="G4" s="36" t="s">
        <v>50</v>
      </c>
      <c r="H4" s="36" t="s">
        <v>51</v>
      </c>
      <c r="I4" s="36" t="s">
        <v>52</v>
      </c>
      <c r="J4" s="55"/>
      <c r="K4" s="56"/>
    </row>
    <row r="5" spans="1:11" ht="18.75" x14ac:dyDescent="0.3">
      <c r="A5" s="15" t="s">
        <v>27</v>
      </c>
      <c r="B5" s="16">
        <v>15</v>
      </c>
      <c r="C5" s="17">
        <f>'[1]сент 17-18 у.г.'!D20</f>
        <v>3.875</v>
      </c>
      <c r="D5" s="17">
        <f>'[1]сент 17-18 у.г.'!E20</f>
        <v>3.875</v>
      </c>
      <c r="E5" s="17">
        <f>'[1]сент 17-18 у.г.'!F20</f>
        <v>3</v>
      </c>
      <c r="F5" s="17">
        <f>'[1]сент 17-18 у.г.'!G20</f>
        <v>2</v>
      </c>
      <c r="G5" s="17">
        <f>'[1]сент 17-18 у.г.'!H20</f>
        <v>2.625</v>
      </c>
      <c r="H5" s="16">
        <v>3.375</v>
      </c>
      <c r="I5" s="17">
        <f>'сент 21-22 у.г.'!J21</f>
        <v>2.125</v>
      </c>
      <c r="J5" s="18">
        <f t="shared" ref="J5:J13" si="0">SUM(B5:I5)</f>
        <v>35.875</v>
      </c>
      <c r="K5" s="19">
        <f t="shared" ref="K5:K13" si="1">J5/0.18</f>
        <v>199.30555555555557</v>
      </c>
    </row>
    <row r="6" spans="1:11" ht="18.75" x14ac:dyDescent="0.3">
      <c r="A6" s="15" t="s">
        <v>28</v>
      </c>
      <c r="B6" s="16">
        <f>'дек 21-22 у.г.'!C20</f>
        <v>19</v>
      </c>
      <c r="C6" s="17">
        <f>'дек 21-22 у.г.'!D20</f>
        <v>19</v>
      </c>
      <c r="D6" s="17">
        <f>'дек 21-22 у.г.'!E20</f>
        <v>17</v>
      </c>
      <c r="E6" s="17">
        <f>'дек 21-22 у.г.'!F20</f>
        <v>17</v>
      </c>
      <c r="F6" s="16">
        <v>3.6</v>
      </c>
      <c r="G6" s="16">
        <v>3.6</v>
      </c>
      <c r="H6" s="16">
        <v>3.6</v>
      </c>
      <c r="I6" s="17">
        <f>'дек 21-22 у.г.'!H20</f>
        <v>16</v>
      </c>
      <c r="J6" s="18">
        <f t="shared" si="0"/>
        <v>98.799999999999983</v>
      </c>
      <c r="K6" s="19">
        <f t="shared" si="1"/>
        <v>548.8888888888888</v>
      </c>
    </row>
    <row r="7" spans="1:11" ht="18.75" x14ac:dyDescent="0.3">
      <c r="A7" s="15" t="s">
        <v>29</v>
      </c>
      <c r="B7" s="16">
        <f>'май 21-22 уч.г.'!C20</f>
        <v>20</v>
      </c>
      <c r="C7" s="17">
        <f>'май 21-22 уч.г.'!D20</f>
        <v>21</v>
      </c>
      <c r="D7" s="17">
        <f>'май 21-22 уч.г.'!E20</f>
        <v>19</v>
      </c>
      <c r="E7" s="17">
        <f>'май 21-22 уч.г.'!F20</f>
        <v>19</v>
      </c>
      <c r="F7" s="16">
        <v>4.75</v>
      </c>
      <c r="G7" s="16">
        <v>4.75</v>
      </c>
      <c r="H7" s="16">
        <v>4.75</v>
      </c>
      <c r="I7" s="17">
        <f>'май 21-22 уч.г.'!H20</f>
        <v>20</v>
      </c>
      <c r="J7" s="18">
        <v>99</v>
      </c>
      <c r="K7" s="19">
        <f t="shared" si="1"/>
        <v>550</v>
      </c>
    </row>
    <row r="8" spans="1:11" ht="18.75" x14ac:dyDescent="0.3">
      <c r="A8" s="15" t="s">
        <v>30</v>
      </c>
      <c r="B8" s="16">
        <f>'сент 22-23уч.г.'!C20</f>
        <v>19</v>
      </c>
      <c r="C8" s="17">
        <f>'сент 22-23уч.г.'!D20</f>
        <v>22</v>
      </c>
      <c r="D8" s="17">
        <f>'сент 22-23уч.г.'!E20</f>
        <v>21</v>
      </c>
      <c r="E8" s="17">
        <f>'сент 22-23уч.г.'!F20</f>
        <v>21</v>
      </c>
      <c r="F8" s="16">
        <v>4.5</v>
      </c>
      <c r="G8" s="16">
        <v>4.5</v>
      </c>
      <c r="H8" s="16">
        <v>4.5</v>
      </c>
      <c r="I8" s="17">
        <f>'сент 22-23уч.г.'!H20</f>
        <v>20</v>
      </c>
      <c r="J8" s="18">
        <v>120</v>
      </c>
      <c r="K8" s="19">
        <f t="shared" si="1"/>
        <v>666.66666666666674</v>
      </c>
    </row>
    <row r="9" spans="1:11" ht="18.75" x14ac:dyDescent="0.3">
      <c r="A9" s="15" t="s">
        <v>31</v>
      </c>
      <c r="B9" s="16">
        <f>'дек 22-23 уч.г.'!C20</f>
        <v>22</v>
      </c>
      <c r="C9" s="17">
        <f>'дек 22-23 уч.г.'!D20</f>
        <v>22</v>
      </c>
      <c r="D9" s="17">
        <f>'дек 22-23 уч.г.'!E20</f>
        <v>24</v>
      </c>
      <c r="E9" s="17">
        <f>'дек 22-23 уч.г.'!F20</f>
        <v>24</v>
      </c>
      <c r="F9" s="16">
        <v>4.75</v>
      </c>
      <c r="G9" s="16">
        <v>4.75</v>
      </c>
      <c r="H9" s="16">
        <v>4.75</v>
      </c>
      <c r="I9" s="17">
        <f>'дек 22-23 уч.г.'!H20</f>
        <v>21</v>
      </c>
      <c r="J9" s="18">
        <f t="shared" si="0"/>
        <v>127.25</v>
      </c>
      <c r="K9" s="19">
        <f t="shared" si="1"/>
        <v>706.94444444444446</v>
      </c>
    </row>
    <row r="10" spans="1:11" ht="18.75" x14ac:dyDescent="0.3">
      <c r="A10" s="15" t="s">
        <v>32</v>
      </c>
      <c r="B10" s="16">
        <f>'май 22-23 уч.г.'!C20</f>
        <v>22</v>
      </c>
      <c r="C10" s="17">
        <f>'май 22-23 уч.г.'!D20</f>
        <v>23</v>
      </c>
      <c r="D10" s="17">
        <f>'май 22-23 уч.г.'!E20</f>
        <v>25</v>
      </c>
      <c r="E10" s="17">
        <f>'май 22-23 уч.г.'!F20</f>
        <v>25</v>
      </c>
      <c r="F10" s="16">
        <v>4.25</v>
      </c>
      <c r="G10" s="16">
        <v>4.25</v>
      </c>
      <c r="H10" s="16">
        <v>4.25</v>
      </c>
      <c r="I10" s="17">
        <f>'май 22-23 уч.г.'!H20</f>
        <v>24</v>
      </c>
      <c r="J10" s="18">
        <f t="shared" si="0"/>
        <v>131.75</v>
      </c>
      <c r="K10" s="19">
        <f t="shared" si="1"/>
        <v>731.94444444444446</v>
      </c>
    </row>
    <row r="11" spans="1:11" ht="18.75" x14ac:dyDescent="0.3">
      <c r="A11" s="15" t="s">
        <v>33</v>
      </c>
      <c r="B11" s="16">
        <f>'сент 23-24 уч.г.'!C20</f>
        <v>22</v>
      </c>
      <c r="C11" s="17">
        <f>'сент 23-24 уч.г.'!D20</f>
        <v>24</v>
      </c>
      <c r="D11" s="17">
        <f>'сент 23-24 уч.г.'!E20</f>
        <v>25</v>
      </c>
      <c r="E11" s="17">
        <f>'сент 23-24 уч.г.'!F20</f>
        <v>25</v>
      </c>
      <c r="F11" s="16">
        <v>4.875</v>
      </c>
      <c r="G11" s="16">
        <v>4.875</v>
      </c>
      <c r="H11" s="16">
        <v>4.875</v>
      </c>
      <c r="I11" s="17">
        <f>'сент 23-24 уч.г.'!H20</f>
        <v>25</v>
      </c>
      <c r="J11" s="18">
        <f t="shared" si="0"/>
        <v>135.625</v>
      </c>
      <c r="K11" s="19">
        <f t="shared" si="1"/>
        <v>753.47222222222229</v>
      </c>
    </row>
    <row r="12" spans="1:11" ht="18.75" x14ac:dyDescent="0.3">
      <c r="A12" s="15" t="s">
        <v>34</v>
      </c>
      <c r="B12" s="16">
        <f>'дек 23-24 уч.г.'!C20</f>
        <v>31</v>
      </c>
      <c r="C12" s="17">
        <f>'дек 23-24 уч.г.'!D20</f>
        <v>24</v>
      </c>
      <c r="D12" s="17">
        <f>'дек 23-24 уч.г.'!E20</f>
        <v>24</v>
      </c>
      <c r="E12" s="17">
        <f>'дек 23-24 уч.г.'!F20</f>
        <v>24</v>
      </c>
      <c r="F12" s="16">
        <v>4.75</v>
      </c>
      <c r="G12" s="16">
        <v>4.75</v>
      </c>
      <c r="H12" s="16">
        <v>4.75</v>
      </c>
      <c r="I12" s="17">
        <f>'дек 23-24 уч.г.'!H20</f>
        <v>24</v>
      </c>
      <c r="J12" s="18">
        <f t="shared" si="0"/>
        <v>141.25</v>
      </c>
      <c r="K12" s="19">
        <f t="shared" si="1"/>
        <v>784.72222222222229</v>
      </c>
    </row>
    <row r="13" spans="1:11" ht="19.5" thickBot="1" x14ac:dyDescent="0.35">
      <c r="A13" s="15" t="s">
        <v>35</v>
      </c>
      <c r="B13" s="16">
        <f>'март 23-24 уч.г.'!C20</f>
        <v>32</v>
      </c>
      <c r="C13" s="17">
        <f>'март 23-24 уч.г.'!D20</f>
        <v>32</v>
      </c>
      <c r="D13" s="17">
        <f>'март 23-24 уч.г.'!E20</f>
        <v>28</v>
      </c>
      <c r="E13" s="17">
        <f>'март 23-24 уч.г.'!F20</f>
        <v>28</v>
      </c>
      <c r="F13" s="16">
        <v>5.5</v>
      </c>
      <c r="G13" s="16">
        <v>5.5</v>
      </c>
      <c r="H13" s="16">
        <v>5.5</v>
      </c>
      <c r="I13" s="17">
        <f>'март 23-24 уч.г.'!H20</f>
        <v>28</v>
      </c>
      <c r="J13" s="18">
        <f t="shared" si="0"/>
        <v>164.5</v>
      </c>
      <c r="K13" s="19">
        <f t="shared" si="1"/>
        <v>913.88888888888891</v>
      </c>
    </row>
    <row r="14" spans="1:11" ht="21.75" thickBot="1" x14ac:dyDescent="0.4">
      <c r="A14" s="57" t="s">
        <v>18</v>
      </c>
      <c r="B14" s="57"/>
      <c r="C14" s="57"/>
      <c r="D14" s="57"/>
      <c r="E14" s="57"/>
      <c r="F14" s="57"/>
      <c r="G14" s="57"/>
      <c r="H14" s="57"/>
      <c r="I14" s="57"/>
      <c r="J14" s="57"/>
      <c r="K14" s="20">
        <v>650.65</v>
      </c>
    </row>
  </sheetData>
  <mergeCells count="5">
    <mergeCell ref="A3:A4"/>
    <mergeCell ref="B3:I3"/>
    <mergeCell ref="J3:J4"/>
    <mergeCell ref="K3:K4"/>
    <mergeCell ref="A14:J14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zoomScale="90" zoomScaleNormal="90" workbookViewId="0">
      <selection activeCell="A2" sqref="A2:I2"/>
    </sheetView>
  </sheetViews>
  <sheetFormatPr defaultRowHeight="15" x14ac:dyDescent="0.25"/>
  <cols>
    <col min="1" max="1" width="4.5703125" customWidth="1"/>
    <col min="2" max="2" width="22.28515625" customWidth="1"/>
    <col min="3" max="3" width="14.42578125" customWidth="1"/>
    <col min="4" max="4" width="13.5703125" customWidth="1"/>
    <col min="5" max="5" width="19.140625" customWidth="1"/>
    <col min="6" max="6" width="12.42578125" customWidth="1"/>
    <col min="7" max="7" width="10.85546875" customWidth="1"/>
    <col min="8" max="8" width="13" customWidth="1"/>
    <col min="9" max="9" width="12.85546875" customWidth="1"/>
    <col min="10" max="1025" width="9.140625" customWidth="1"/>
  </cols>
  <sheetData>
    <row r="1" spans="1:11" x14ac:dyDescent="0.25">
      <c r="A1" s="41" t="s">
        <v>13</v>
      </c>
      <c r="B1" s="41"/>
      <c r="C1" s="41"/>
      <c r="D1" s="41"/>
      <c r="E1" s="41"/>
      <c r="F1" s="41"/>
      <c r="G1" s="41"/>
      <c r="H1" s="41"/>
      <c r="I1" s="41"/>
    </row>
    <row r="2" spans="1:11" x14ac:dyDescent="0.25">
      <c r="A2" s="41" t="s">
        <v>54</v>
      </c>
      <c r="B2" s="41"/>
      <c r="C2" s="41"/>
      <c r="D2" s="41"/>
      <c r="E2" s="41"/>
      <c r="F2" s="41"/>
      <c r="G2" s="41"/>
      <c r="H2" s="41"/>
      <c r="I2" s="41"/>
    </row>
    <row r="3" spans="1:11" x14ac:dyDescent="0.25">
      <c r="A3" s="41"/>
      <c r="B3" s="41"/>
      <c r="C3" s="41"/>
      <c r="D3" s="41"/>
      <c r="E3" s="41"/>
      <c r="F3" s="41"/>
      <c r="G3" s="41"/>
      <c r="H3" s="41"/>
      <c r="I3" s="41"/>
    </row>
    <row r="4" spans="1:11" ht="15.75" thickBot="1" x14ac:dyDescent="0.3">
      <c r="A4" s="53" t="s">
        <v>21</v>
      </c>
      <c r="B4" s="53"/>
      <c r="C4" s="53"/>
      <c r="D4" s="53"/>
      <c r="E4" s="53"/>
      <c r="F4" s="53"/>
      <c r="G4" s="53"/>
      <c r="H4" s="53"/>
      <c r="I4" s="53"/>
    </row>
    <row r="5" spans="1:11" ht="16.149999999999999" customHeight="1" thickBot="1" x14ac:dyDescent="0.3">
      <c r="A5" s="43" t="s">
        <v>1</v>
      </c>
      <c r="B5" s="1" t="s">
        <v>2</v>
      </c>
      <c r="C5" s="44" t="s">
        <v>3</v>
      </c>
      <c r="D5" s="44"/>
      <c r="E5" s="44"/>
      <c r="F5" s="44"/>
      <c r="G5" s="45"/>
      <c r="H5" s="45"/>
      <c r="I5" s="45"/>
      <c r="J5" s="45"/>
      <c r="K5" s="46" t="s">
        <v>4</v>
      </c>
    </row>
    <row r="6" spans="1:11" ht="40.5" customHeight="1" thickBot="1" x14ac:dyDescent="0.3">
      <c r="A6" s="43"/>
      <c r="B6" s="33">
        <v>44896</v>
      </c>
      <c r="C6" s="48" t="s">
        <v>5</v>
      </c>
      <c r="D6" s="48"/>
      <c r="E6" s="48"/>
      <c r="F6" s="49"/>
      <c r="G6" s="49" t="s">
        <v>6</v>
      </c>
      <c r="H6" s="51"/>
      <c r="I6" s="51"/>
      <c r="J6" s="52"/>
      <c r="K6" s="47"/>
    </row>
    <row r="7" spans="1:11" ht="126.75" customHeight="1" thickBot="1" x14ac:dyDescent="0.3">
      <c r="A7" s="43"/>
      <c r="B7" s="50" t="s">
        <v>7</v>
      </c>
      <c r="C7" s="3" t="s">
        <v>8</v>
      </c>
      <c r="D7" s="4" t="s">
        <v>47</v>
      </c>
      <c r="E7" s="4" t="s">
        <v>48</v>
      </c>
      <c r="F7" s="3" t="s">
        <v>9</v>
      </c>
      <c r="G7" s="36" t="s">
        <v>49</v>
      </c>
      <c r="H7" s="36" t="s">
        <v>50</v>
      </c>
      <c r="I7" s="36" t="s">
        <v>51</v>
      </c>
      <c r="J7" s="36" t="s">
        <v>52</v>
      </c>
      <c r="K7" s="46"/>
    </row>
    <row r="8" spans="1:11" ht="27" customHeight="1" thickBot="1" x14ac:dyDescent="0.3">
      <c r="A8" s="43"/>
      <c r="B8" s="50"/>
      <c r="C8" s="6">
        <v>1</v>
      </c>
      <c r="D8" s="7">
        <v>2</v>
      </c>
      <c r="E8" s="7">
        <v>3</v>
      </c>
      <c r="F8" s="8">
        <v>4</v>
      </c>
      <c r="G8" s="7">
        <v>5</v>
      </c>
      <c r="H8" s="7">
        <v>6</v>
      </c>
      <c r="I8" s="8">
        <v>7</v>
      </c>
      <c r="J8" s="7">
        <v>8</v>
      </c>
      <c r="K8" s="46"/>
    </row>
    <row r="9" spans="1:11" x14ac:dyDescent="0.25">
      <c r="A9" s="9">
        <v>1</v>
      </c>
      <c r="B9" s="34" t="s">
        <v>36</v>
      </c>
      <c r="C9" s="21">
        <v>2</v>
      </c>
      <c r="D9" s="22">
        <v>2</v>
      </c>
      <c r="E9" s="22">
        <v>2</v>
      </c>
      <c r="F9" s="23">
        <v>2</v>
      </c>
      <c r="G9" s="22">
        <v>1</v>
      </c>
      <c r="H9" s="22">
        <v>1</v>
      </c>
      <c r="I9" s="24">
        <v>1</v>
      </c>
      <c r="J9" s="25">
        <v>1</v>
      </c>
      <c r="K9" s="26">
        <f t="shared" ref="K9:K18" si="0">SUM(C9:J9)</f>
        <v>12</v>
      </c>
    </row>
    <row r="10" spans="1:11" x14ac:dyDescent="0.25">
      <c r="A10" s="10">
        <v>2</v>
      </c>
      <c r="B10" s="35" t="s">
        <v>37</v>
      </c>
      <c r="C10" s="27">
        <v>2</v>
      </c>
      <c r="D10" s="28">
        <v>2</v>
      </c>
      <c r="E10" s="28">
        <v>2</v>
      </c>
      <c r="F10" s="29">
        <v>2</v>
      </c>
      <c r="G10" s="30">
        <v>1</v>
      </c>
      <c r="H10" s="30">
        <v>1</v>
      </c>
      <c r="I10" s="29">
        <v>1</v>
      </c>
      <c r="J10" s="30">
        <v>2</v>
      </c>
      <c r="K10" s="26">
        <f t="shared" si="0"/>
        <v>13</v>
      </c>
    </row>
    <row r="11" spans="1:11" ht="16.899999999999999" customHeight="1" x14ac:dyDescent="0.25">
      <c r="A11" s="10">
        <v>3</v>
      </c>
      <c r="B11" s="35" t="s">
        <v>38</v>
      </c>
      <c r="C11" s="31">
        <v>1</v>
      </c>
      <c r="D11" s="30">
        <v>1</v>
      </c>
      <c r="E11" s="30">
        <v>2</v>
      </c>
      <c r="F11" s="29">
        <v>2</v>
      </c>
      <c r="G11" s="30">
        <v>2</v>
      </c>
      <c r="H11" s="30">
        <v>2</v>
      </c>
      <c r="I11" s="29">
        <v>1</v>
      </c>
      <c r="J11" s="30">
        <v>1</v>
      </c>
      <c r="K11" s="26">
        <f t="shared" si="0"/>
        <v>12</v>
      </c>
    </row>
    <row r="12" spans="1:11" ht="16.899999999999999" customHeight="1" x14ac:dyDescent="0.25">
      <c r="A12" s="10">
        <v>4</v>
      </c>
      <c r="B12" s="35" t="s">
        <v>39</v>
      </c>
      <c r="C12" s="31">
        <v>1</v>
      </c>
      <c r="D12" s="30">
        <v>2</v>
      </c>
      <c r="E12" s="30">
        <v>1</v>
      </c>
      <c r="F12" s="29">
        <v>2</v>
      </c>
      <c r="G12" s="30">
        <v>1</v>
      </c>
      <c r="H12" s="30">
        <v>1</v>
      </c>
      <c r="I12" s="29">
        <v>1</v>
      </c>
      <c r="J12" s="30">
        <v>1</v>
      </c>
      <c r="K12" s="26">
        <f t="shared" si="0"/>
        <v>10</v>
      </c>
    </row>
    <row r="13" spans="1:11" ht="16.899999999999999" customHeight="1" x14ac:dyDescent="0.25">
      <c r="A13" s="10">
        <v>5</v>
      </c>
      <c r="B13" s="35" t="s">
        <v>40</v>
      </c>
      <c r="C13" s="31">
        <v>1</v>
      </c>
      <c r="D13" s="30">
        <v>1</v>
      </c>
      <c r="E13" s="30">
        <v>1</v>
      </c>
      <c r="F13" s="29">
        <v>2</v>
      </c>
      <c r="G13" s="30">
        <v>1</v>
      </c>
      <c r="H13" s="30">
        <v>2</v>
      </c>
      <c r="I13" s="29">
        <v>2</v>
      </c>
      <c r="J13" s="30">
        <v>2</v>
      </c>
      <c r="K13" s="26">
        <f t="shared" si="0"/>
        <v>12</v>
      </c>
    </row>
    <row r="14" spans="1:11" ht="16.899999999999999" customHeight="1" x14ac:dyDescent="0.25">
      <c r="A14" s="10">
        <v>6</v>
      </c>
      <c r="B14" s="35" t="s">
        <v>41</v>
      </c>
      <c r="C14" s="31">
        <v>2</v>
      </c>
      <c r="D14" s="30">
        <v>2</v>
      </c>
      <c r="E14" s="30">
        <v>1</v>
      </c>
      <c r="F14" s="29">
        <v>2</v>
      </c>
      <c r="G14" s="30">
        <v>1</v>
      </c>
      <c r="H14" s="30">
        <v>1</v>
      </c>
      <c r="I14" s="29">
        <v>1</v>
      </c>
      <c r="J14" s="30">
        <v>1</v>
      </c>
      <c r="K14" s="26">
        <f t="shared" si="0"/>
        <v>11</v>
      </c>
    </row>
    <row r="15" spans="1:11" ht="16.899999999999999" customHeight="1" x14ac:dyDescent="0.25">
      <c r="A15" s="10">
        <v>7</v>
      </c>
      <c r="B15" s="35" t="s">
        <v>42</v>
      </c>
      <c r="C15" s="31">
        <v>2</v>
      </c>
      <c r="D15" s="30">
        <v>2</v>
      </c>
      <c r="E15" s="30">
        <v>2</v>
      </c>
      <c r="F15" s="29">
        <v>2</v>
      </c>
      <c r="G15" s="30">
        <v>2</v>
      </c>
      <c r="H15" s="30">
        <v>2</v>
      </c>
      <c r="I15" s="29">
        <v>1</v>
      </c>
      <c r="J15" s="30">
        <v>1</v>
      </c>
      <c r="K15" s="26">
        <f t="shared" si="0"/>
        <v>14</v>
      </c>
    </row>
    <row r="16" spans="1:11" ht="16.899999999999999" customHeight="1" x14ac:dyDescent="0.25">
      <c r="A16" s="10">
        <v>8</v>
      </c>
      <c r="B16" s="35" t="s">
        <v>43</v>
      </c>
      <c r="C16" s="31">
        <v>2</v>
      </c>
      <c r="D16" s="30">
        <v>2</v>
      </c>
      <c r="E16" s="30">
        <v>1</v>
      </c>
      <c r="F16" s="29">
        <v>2</v>
      </c>
      <c r="G16" s="30">
        <v>2</v>
      </c>
      <c r="H16" s="30">
        <v>2</v>
      </c>
      <c r="I16" s="29">
        <v>1</v>
      </c>
      <c r="J16" s="30">
        <v>1</v>
      </c>
      <c r="K16" s="26">
        <f t="shared" si="0"/>
        <v>13</v>
      </c>
    </row>
    <row r="17" spans="1:11" ht="16.899999999999999" customHeight="1" x14ac:dyDescent="0.25">
      <c r="A17" s="10">
        <v>9</v>
      </c>
      <c r="B17" s="35" t="s">
        <v>44</v>
      </c>
      <c r="C17" s="31">
        <v>2</v>
      </c>
      <c r="D17" s="30">
        <v>2</v>
      </c>
      <c r="E17" s="30">
        <v>2</v>
      </c>
      <c r="F17" s="29">
        <v>2</v>
      </c>
      <c r="G17" s="30">
        <v>2</v>
      </c>
      <c r="H17" s="30">
        <v>1</v>
      </c>
      <c r="I17" s="29">
        <v>1</v>
      </c>
      <c r="J17" s="30">
        <v>2</v>
      </c>
      <c r="K17" s="26">
        <f t="shared" si="0"/>
        <v>14</v>
      </c>
    </row>
    <row r="18" spans="1:11" x14ac:dyDescent="0.25">
      <c r="A18" s="10">
        <v>10</v>
      </c>
      <c r="B18" s="35" t="s">
        <v>45</v>
      </c>
      <c r="C18" s="31">
        <v>2</v>
      </c>
      <c r="D18" s="30">
        <v>1</v>
      </c>
      <c r="E18" s="30">
        <v>1</v>
      </c>
      <c r="F18" s="29">
        <v>2</v>
      </c>
      <c r="G18" s="30">
        <v>1</v>
      </c>
      <c r="H18" s="30">
        <v>2</v>
      </c>
      <c r="I18" s="29">
        <v>1</v>
      </c>
      <c r="J18" s="30">
        <v>2</v>
      </c>
      <c r="K18" s="26">
        <f t="shared" si="0"/>
        <v>12</v>
      </c>
    </row>
    <row r="19" spans="1:11" ht="21" customHeight="1" x14ac:dyDescent="0.25">
      <c r="A19" s="10">
        <v>11</v>
      </c>
      <c r="B19" s="35" t="s">
        <v>46</v>
      </c>
      <c r="C19" s="32">
        <v>2</v>
      </c>
      <c r="D19" s="30">
        <v>2</v>
      </c>
      <c r="E19" s="30">
        <v>2</v>
      </c>
      <c r="F19" s="29">
        <v>2</v>
      </c>
      <c r="G19" s="30">
        <v>1</v>
      </c>
      <c r="H19" s="30">
        <v>1</v>
      </c>
      <c r="I19" s="29">
        <v>1</v>
      </c>
      <c r="J19" s="30">
        <v>1</v>
      </c>
      <c r="K19" s="26">
        <f>SUM(C19:J19)</f>
        <v>12</v>
      </c>
    </row>
    <row r="20" spans="1:11" ht="15" customHeight="1" thickBot="1" x14ac:dyDescent="0.3">
      <c r="A20" s="37" t="s">
        <v>10</v>
      </c>
      <c r="B20" s="37"/>
      <c r="C20" s="11">
        <f>SUM(C9:C19)</f>
        <v>19</v>
      </c>
      <c r="D20" s="11">
        <f>SUM(D9:D19)</f>
        <v>19</v>
      </c>
      <c r="E20" s="11">
        <f>SUM(E9:E19)</f>
        <v>17</v>
      </c>
      <c r="F20" s="11">
        <f>SUM(E9:E19)</f>
        <v>17</v>
      </c>
      <c r="G20" s="11">
        <f>SUM(G9:G19)</f>
        <v>15</v>
      </c>
      <c r="H20" s="11">
        <f>SUM(H9:H19)</f>
        <v>16</v>
      </c>
      <c r="I20" s="11">
        <f>SUM(I9:I19)</f>
        <v>12</v>
      </c>
      <c r="J20" s="11">
        <f>SUM(J9:J19)</f>
        <v>15</v>
      </c>
      <c r="K20" s="12">
        <f>SUM(C20:J20)</f>
        <v>130</v>
      </c>
    </row>
    <row r="21" spans="1:11" ht="15.75" thickBot="1" x14ac:dyDescent="0.3">
      <c r="A21" s="38" t="s">
        <v>11</v>
      </c>
      <c r="B21" s="38"/>
      <c r="C21" s="13">
        <f>D21</f>
        <v>2.375</v>
      </c>
      <c r="D21" s="13">
        <f>C20/8</f>
        <v>2.375</v>
      </c>
      <c r="E21" s="13">
        <f t="shared" ref="E21:J21" si="1">E20/8</f>
        <v>2.125</v>
      </c>
      <c r="F21" s="13">
        <f t="shared" si="1"/>
        <v>2.125</v>
      </c>
      <c r="G21" s="13">
        <f t="shared" si="1"/>
        <v>1.875</v>
      </c>
      <c r="H21" s="13">
        <f t="shared" si="1"/>
        <v>2</v>
      </c>
      <c r="I21" s="13">
        <f t="shared" si="1"/>
        <v>1.5</v>
      </c>
      <c r="J21" s="13">
        <f t="shared" si="1"/>
        <v>1.875</v>
      </c>
      <c r="K21" s="39">
        <f>SUM(C21:J21)</f>
        <v>16.25</v>
      </c>
    </row>
    <row r="22" spans="1:11" ht="21.75" thickBot="1" x14ac:dyDescent="0.4">
      <c r="A22" s="40" t="s">
        <v>12</v>
      </c>
      <c r="B22" s="40"/>
      <c r="C22" s="40"/>
      <c r="D22" s="40"/>
      <c r="E22" s="40"/>
      <c r="F22" s="40"/>
      <c r="G22" s="40"/>
      <c r="H22" s="40"/>
      <c r="I22" s="40"/>
      <c r="J22" s="14">
        <f>K21/0.3</f>
        <v>54.166666666666671</v>
      </c>
      <c r="K22" s="39"/>
    </row>
  </sheetData>
  <mergeCells count="14">
    <mergeCell ref="K5:K8"/>
    <mergeCell ref="C6:F6"/>
    <mergeCell ref="G6:J6"/>
    <mergeCell ref="A21:B21"/>
    <mergeCell ref="K21:K22"/>
    <mergeCell ref="A22:I22"/>
    <mergeCell ref="A20:B20"/>
    <mergeCell ref="A1:I1"/>
    <mergeCell ref="A2:I2"/>
    <mergeCell ref="A3:I3"/>
    <mergeCell ref="A4:I4"/>
    <mergeCell ref="A5:A8"/>
    <mergeCell ref="B7:B8"/>
    <mergeCell ref="C5:J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topLeftCell="A7" zoomScale="90" zoomScaleNormal="90" workbookViewId="0">
      <selection activeCell="C20" sqref="C20"/>
    </sheetView>
  </sheetViews>
  <sheetFormatPr defaultRowHeight="15" x14ac:dyDescent="0.25"/>
  <cols>
    <col min="1" max="1" width="4.7109375" customWidth="1"/>
    <col min="2" max="2" width="22.85546875" customWidth="1"/>
    <col min="3" max="3" width="14.42578125" customWidth="1"/>
    <col min="4" max="4" width="12" customWidth="1"/>
    <col min="5" max="5" width="13.5703125" customWidth="1"/>
    <col min="6" max="6" width="13.7109375" customWidth="1"/>
    <col min="7" max="7" width="15.7109375" customWidth="1"/>
    <col min="8" max="8" width="12.140625" customWidth="1"/>
    <col min="9" max="9" width="12.42578125" customWidth="1"/>
    <col min="10" max="1025" width="9.140625" customWidth="1"/>
  </cols>
  <sheetData>
    <row r="1" spans="1:11" x14ac:dyDescent="0.25">
      <c r="A1" s="41" t="s">
        <v>14</v>
      </c>
      <c r="B1" s="41"/>
      <c r="C1" s="41"/>
      <c r="D1" s="41"/>
      <c r="E1" s="41"/>
      <c r="F1" s="41"/>
      <c r="G1" s="41"/>
      <c r="H1" s="41"/>
      <c r="I1" s="41"/>
    </row>
    <row r="2" spans="1:11" x14ac:dyDescent="0.25">
      <c r="A2" s="41" t="s">
        <v>54</v>
      </c>
      <c r="B2" s="41"/>
      <c r="C2" s="41"/>
      <c r="D2" s="41"/>
      <c r="E2" s="41"/>
      <c r="F2" s="41"/>
      <c r="G2" s="41"/>
      <c r="H2" s="41"/>
      <c r="I2" s="41"/>
    </row>
    <row r="3" spans="1:11" x14ac:dyDescent="0.25">
      <c r="A3" s="41"/>
      <c r="B3" s="41"/>
      <c r="C3" s="41"/>
      <c r="D3" s="41"/>
      <c r="E3" s="41"/>
      <c r="F3" s="41"/>
      <c r="G3" s="41"/>
      <c r="H3" s="41"/>
      <c r="I3" s="41"/>
    </row>
    <row r="4" spans="1:11" ht="15.75" thickBot="1" x14ac:dyDescent="0.3">
      <c r="A4" s="53" t="s">
        <v>22</v>
      </c>
      <c r="B4" s="53"/>
      <c r="C4" s="53"/>
      <c r="D4" s="53"/>
      <c r="E4" s="53"/>
      <c r="F4" s="53"/>
      <c r="G4" s="53"/>
      <c r="H4" s="53"/>
      <c r="I4" s="53"/>
    </row>
    <row r="5" spans="1:11" ht="16.149999999999999" customHeight="1" thickBot="1" x14ac:dyDescent="0.3">
      <c r="A5" s="43" t="s">
        <v>1</v>
      </c>
      <c r="B5" s="1" t="s">
        <v>2</v>
      </c>
      <c r="C5" s="44" t="s">
        <v>3</v>
      </c>
      <c r="D5" s="44"/>
      <c r="E5" s="44"/>
      <c r="F5" s="44"/>
      <c r="G5" s="45"/>
      <c r="H5" s="45"/>
      <c r="I5" s="45"/>
      <c r="J5" s="45"/>
      <c r="K5" s="46" t="s">
        <v>4</v>
      </c>
    </row>
    <row r="6" spans="1:11" ht="40.5" customHeight="1" thickBot="1" x14ac:dyDescent="0.3">
      <c r="A6" s="43"/>
      <c r="B6" s="33">
        <v>44682</v>
      </c>
      <c r="C6" s="48" t="s">
        <v>5</v>
      </c>
      <c r="D6" s="48"/>
      <c r="E6" s="48"/>
      <c r="F6" s="49"/>
      <c r="G6" s="49" t="s">
        <v>6</v>
      </c>
      <c r="H6" s="51"/>
      <c r="I6" s="51"/>
      <c r="J6" s="52"/>
      <c r="K6" s="47"/>
    </row>
    <row r="7" spans="1:11" ht="134.25" customHeight="1" thickBot="1" x14ac:dyDescent="0.3">
      <c r="A7" s="43"/>
      <c r="B7" s="50" t="s">
        <v>7</v>
      </c>
      <c r="C7" s="3" t="s">
        <v>8</v>
      </c>
      <c r="D7" s="4" t="s">
        <v>47</v>
      </c>
      <c r="E7" s="4" t="s">
        <v>48</v>
      </c>
      <c r="F7" s="3" t="s">
        <v>9</v>
      </c>
      <c r="G7" s="36" t="s">
        <v>49</v>
      </c>
      <c r="H7" s="36" t="s">
        <v>50</v>
      </c>
      <c r="I7" s="36" t="s">
        <v>51</v>
      </c>
      <c r="J7" s="36" t="s">
        <v>52</v>
      </c>
      <c r="K7" s="46"/>
    </row>
    <row r="8" spans="1:11" ht="27" customHeight="1" thickBot="1" x14ac:dyDescent="0.3">
      <c r="A8" s="43"/>
      <c r="B8" s="50"/>
      <c r="C8" s="6">
        <v>1</v>
      </c>
      <c r="D8" s="7">
        <v>2</v>
      </c>
      <c r="E8" s="7">
        <v>3</v>
      </c>
      <c r="F8" s="8">
        <v>4</v>
      </c>
      <c r="G8" s="7">
        <v>5</v>
      </c>
      <c r="H8" s="7">
        <v>6</v>
      </c>
      <c r="I8" s="8">
        <v>7</v>
      </c>
      <c r="J8" s="7">
        <v>8</v>
      </c>
      <c r="K8" s="46"/>
    </row>
    <row r="9" spans="1:11" x14ac:dyDescent="0.25">
      <c r="A9" s="9">
        <v>1</v>
      </c>
      <c r="B9" s="34" t="s">
        <v>36</v>
      </c>
      <c r="C9" s="21">
        <v>1</v>
      </c>
      <c r="D9" s="22">
        <v>2</v>
      </c>
      <c r="E9" s="22">
        <v>2</v>
      </c>
      <c r="F9" s="23">
        <v>1</v>
      </c>
      <c r="G9" s="22">
        <v>2</v>
      </c>
      <c r="H9" s="22">
        <v>2</v>
      </c>
      <c r="I9" s="24">
        <v>1</v>
      </c>
      <c r="J9" s="25">
        <v>1</v>
      </c>
      <c r="K9" s="26">
        <f t="shared" ref="K9:K18" si="0">SUM(C9:J9)</f>
        <v>12</v>
      </c>
    </row>
    <row r="10" spans="1:11" x14ac:dyDescent="0.25">
      <c r="A10" s="10">
        <v>2</v>
      </c>
      <c r="B10" s="35" t="s">
        <v>37</v>
      </c>
      <c r="C10" s="27">
        <v>2</v>
      </c>
      <c r="D10" s="28">
        <v>1</v>
      </c>
      <c r="E10" s="28">
        <v>2</v>
      </c>
      <c r="F10" s="29">
        <v>2</v>
      </c>
      <c r="G10" s="30">
        <v>1</v>
      </c>
      <c r="H10" s="30">
        <v>1</v>
      </c>
      <c r="I10" s="29">
        <v>1</v>
      </c>
      <c r="J10" s="30">
        <v>2</v>
      </c>
      <c r="K10" s="26">
        <f t="shared" si="0"/>
        <v>12</v>
      </c>
    </row>
    <row r="11" spans="1:11" ht="16.899999999999999" customHeight="1" x14ac:dyDescent="0.25">
      <c r="A11" s="10">
        <v>3</v>
      </c>
      <c r="B11" s="35" t="s">
        <v>38</v>
      </c>
      <c r="C11" s="31">
        <v>2</v>
      </c>
      <c r="D11" s="30">
        <v>2</v>
      </c>
      <c r="E11" s="30">
        <v>1</v>
      </c>
      <c r="F11" s="29">
        <v>1</v>
      </c>
      <c r="G11" s="30">
        <v>2</v>
      </c>
      <c r="H11" s="30">
        <v>2</v>
      </c>
      <c r="I11" s="29">
        <v>1</v>
      </c>
      <c r="J11" s="30">
        <v>3</v>
      </c>
      <c r="K11" s="26">
        <f t="shared" si="0"/>
        <v>14</v>
      </c>
    </row>
    <row r="12" spans="1:11" ht="16.899999999999999" customHeight="1" x14ac:dyDescent="0.25">
      <c r="A12" s="10">
        <v>4</v>
      </c>
      <c r="B12" s="35" t="s">
        <v>39</v>
      </c>
      <c r="C12" s="31">
        <v>2</v>
      </c>
      <c r="D12" s="30">
        <v>1</v>
      </c>
      <c r="E12" s="30">
        <v>2</v>
      </c>
      <c r="F12" s="29">
        <v>2</v>
      </c>
      <c r="G12" s="30">
        <v>1</v>
      </c>
      <c r="H12" s="30">
        <v>2</v>
      </c>
      <c r="I12" s="29">
        <v>1</v>
      </c>
      <c r="J12" s="30">
        <v>1</v>
      </c>
      <c r="K12" s="26">
        <f t="shared" si="0"/>
        <v>12</v>
      </c>
    </row>
    <row r="13" spans="1:11" ht="16.899999999999999" customHeight="1" x14ac:dyDescent="0.25">
      <c r="A13" s="10">
        <v>5</v>
      </c>
      <c r="B13" s="35" t="s">
        <v>40</v>
      </c>
      <c r="C13" s="31">
        <v>1</v>
      </c>
      <c r="D13" s="30">
        <v>3</v>
      </c>
      <c r="E13" s="30">
        <v>1</v>
      </c>
      <c r="F13" s="29">
        <v>2</v>
      </c>
      <c r="G13" s="30">
        <v>2</v>
      </c>
      <c r="H13" s="30">
        <v>2</v>
      </c>
      <c r="I13" s="29">
        <v>2</v>
      </c>
      <c r="J13" s="30">
        <v>2</v>
      </c>
      <c r="K13" s="26">
        <f t="shared" si="0"/>
        <v>15</v>
      </c>
    </row>
    <row r="14" spans="1:11" ht="16.899999999999999" customHeight="1" x14ac:dyDescent="0.25">
      <c r="A14" s="10">
        <v>6</v>
      </c>
      <c r="B14" s="35" t="s">
        <v>41</v>
      </c>
      <c r="C14" s="31">
        <v>2</v>
      </c>
      <c r="D14" s="30">
        <v>2</v>
      </c>
      <c r="E14" s="30">
        <v>1</v>
      </c>
      <c r="F14" s="29">
        <v>2</v>
      </c>
      <c r="G14" s="30">
        <v>1</v>
      </c>
      <c r="H14" s="30">
        <v>1</v>
      </c>
      <c r="I14" s="29">
        <v>1</v>
      </c>
      <c r="J14" s="30">
        <v>1</v>
      </c>
      <c r="K14" s="26">
        <f t="shared" si="0"/>
        <v>11</v>
      </c>
    </row>
    <row r="15" spans="1:11" ht="16.899999999999999" customHeight="1" x14ac:dyDescent="0.25">
      <c r="A15" s="10">
        <v>7</v>
      </c>
      <c r="B15" s="35" t="s">
        <v>42</v>
      </c>
      <c r="C15" s="31">
        <v>2</v>
      </c>
      <c r="D15" s="30">
        <v>2</v>
      </c>
      <c r="E15" s="30">
        <v>2</v>
      </c>
      <c r="F15" s="29">
        <v>2</v>
      </c>
      <c r="G15" s="30">
        <v>2</v>
      </c>
      <c r="H15" s="30">
        <v>2</v>
      </c>
      <c r="I15" s="29">
        <v>1</v>
      </c>
      <c r="J15" s="30">
        <v>1</v>
      </c>
      <c r="K15" s="26">
        <f t="shared" si="0"/>
        <v>14</v>
      </c>
    </row>
    <row r="16" spans="1:11" ht="16.899999999999999" customHeight="1" x14ac:dyDescent="0.25">
      <c r="A16" s="10">
        <v>8</v>
      </c>
      <c r="B16" s="35" t="s">
        <v>43</v>
      </c>
      <c r="C16" s="31">
        <v>2</v>
      </c>
      <c r="D16" s="30">
        <v>2</v>
      </c>
      <c r="E16" s="30">
        <v>2</v>
      </c>
      <c r="F16" s="29">
        <v>3</v>
      </c>
      <c r="G16" s="30">
        <v>1</v>
      </c>
      <c r="H16" s="30">
        <v>2</v>
      </c>
      <c r="I16" s="29">
        <v>1</v>
      </c>
      <c r="J16" s="30">
        <v>1</v>
      </c>
      <c r="K16" s="26">
        <f t="shared" si="0"/>
        <v>14</v>
      </c>
    </row>
    <row r="17" spans="1:11" ht="16.899999999999999" customHeight="1" x14ac:dyDescent="0.25">
      <c r="A17" s="10">
        <v>9</v>
      </c>
      <c r="B17" s="35" t="s">
        <v>44</v>
      </c>
      <c r="C17" s="31">
        <v>1</v>
      </c>
      <c r="D17" s="30">
        <v>2</v>
      </c>
      <c r="E17" s="30">
        <v>2</v>
      </c>
      <c r="F17" s="29">
        <v>1</v>
      </c>
      <c r="G17" s="30">
        <v>2</v>
      </c>
      <c r="H17" s="30">
        <v>2</v>
      </c>
      <c r="I17" s="29">
        <v>2</v>
      </c>
      <c r="J17" s="30">
        <v>2</v>
      </c>
      <c r="K17" s="26">
        <f t="shared" si="0"/>
        <v>14</v>
      </c>
    </row>
    <row r="18" spans="1:11" x14ac:dyDescent="0.25">
      <c r="A18" s="10">
        <v>10</v>
      </c>
      <c r="B18" s="35" t="s">
        <v>45</v>
      </c>
      <c r="C18" s="31">
        <v>3</v>
      </c>
      <c r="D18" s="30">
        <v>2</v>
      </c>
      <c r="E18" s="30">
        <v>2</v>
      </c>
      <c r="F18" s="29">
        <v>2</v>
      </c>
      <c r="G18" s="30">
        <v>1</v>
      </c>
      <c r="H18" s="30">
        <v>2</v>
      </c>
      <c r="I18" s="29">
        <v>1</v>
      </c>
      <c r="J18" s="30">
        <v>2</v>
      </c>
      <c r="K18" s="26">
        <f t="shared" si="0"/>
        <v>15</v>
      </c>
    </row>
    <row r="19" spans="1:11" ht="21" customHeight="1" x14ac:dyDescent="0.25">
      <c r="A19" s="10">
        <v>11</v>
      </c>
      <c r="B19" s="35" t="s">
        <v>46</v>
      </c>
      <c r="C19" s="32">
        <v>2</v>
      </c>
      <c r="D19" s="30">
        <v>2</v>
      </c>
      <c r="E19" s="30">
        <v>2</v>
      </c>
      <c r="F19" s="29">
        <v>3</v>
      </c>
      <c r="G19" s="30">
        <v>1</v>
      </c>
      <c r="H19" s="30">
        <v>2</v>
      </c>
      <c r="I19" s="29">
        <v>2</v>
      </c>
      <c r="J19" s="30">
        <v>1</v>
      </c>
      <c r="K19" s="26">
        <f>SUM(C19:J19)</f>
        <v>15</v>
      </c>
    </row>
    <row r="20" spans="1:11" ht="15" customHeight="1" thickBot="1" x14ac:dyDescent="0.3">
      <c r="A20" s="37" t="s">
        <v>10</v>
      </c>
      <c r="B20" s="37"/>
      <c r="C20" s="11">
        <f>SUM(C9:C19)</f>
        <v>20</v>
      </c>
      <c r="D20" s="11">
        <f>SUM(D9:D19)</f>
        <v>21</v>
      </c>
      <c r="E20" s="11">
        <f>SUM(E9:E19)</f>
        <v>19</v>
      </c>
      <c r="F20" s="11">
        <f>SUM(E9:E19)</f>
        <v>19</v>
      </c>
      <c r="G20" s="11">
        <f>SUM(G9:G19)</f>
        <v>16</v>
      </c>
      <c r="H20" s="11">
        <f>SUM(H9:H19)</f>
        <v>20</v>
      </c>
      <c r="I20" s="11">
        <f>SUM(I9:I19)</f>
        <v>14</v>
      </c>
      <c r="J20" s="11">
        <f>SUM(J9:J19)</f>
        <v>17</v>
      </c>
      <c r="K20" s="12">
        <f>SUM(C20:J20)</f>
        <v>146</v>
      </c>
    </row>
    <row r="21" spans="1:11" ht="15.75" thickBot="1" x14ac:dyDescent="0.3">
      <c r="A21" s="38" t="s">
        <v>11</v>
      </c>
      <c r="B21" s="38"/>
      <c r="C21" s="13">
        <f>D21</f>
        <v>2.5</v>
      </c>
      <c r="D21" s="13">
        <f>C20/8</f>
        <v>2.5</v>
      </c>
      <c r="E21" s="13">
        <f t="shared" ref="E21:J21" si="1">E20/8</f>
        <v>2.375</v>
      </c>
      <c r="F21" s="13">
        <f t="shared" si="1"/>
        <v>2.375</v>
      </c>
      <c r="G21" s="13">
        <f t="shared" si="1"/>
        <v>2</v>
      </c>
      <c r="H21" s="13">
        <f t="shared" si="1"/>
        <v>2.5</v>
      </c>
      <c r="I21" s="13">
        <f t="shared" si="1"/>
        <v>1.75</v>
      </c>
      <c r="J21" s="13">
        <f t="shared" si="1"/>
        <v>2.125</v>
      </c>
      <c r="K21" s="39">
        <f>SUM(C21:J21)</f>
        <v>18.125</v>
      </c>
    </row>
    <row r="22" spans="1:11" ht="21.75" thickBot="1" x14ac:dyDescent="0.4">
      <c r="A22" s="40" t="s">
        <v>12</v>
      </c>
      <c r="B22" s="40"/>
      <c r="C22" s="40"/>
      <c r="D22" s="40"/>
      <c r="E22" s="40"/>
      <c r="F22" s="40"/>
      <c r="G22" s="40"/>
      <c r="H22" s="40"/>
      <c r="I22" s="40"/>
      <c r="J22" s="14">
        <f>K21/0.3</f>
        <v>60.416666666666671</v>
      </c>
      <c r="K22" s="39"/>
    </row>
  </sheetData>
  <mergeCells count="14">
    <mergeCell ref="K5:K8"/>
    <mergeCell ref="C6:F6"/>
    <mergeCell ref="G6:J6"/>
    <mergeCell ref="A21:B21"/>
    <mergeCell ref="K21:K22"/>
    <mergeCell ref="A22:I22"/>
    <mergeCell ref="A20:B20"/>
    <mergeCell ref="A1:I1"/>
    <mergeCell ref="A2:I2"/>
    <mergeCell ref="A3:I3"/>
    <mergeCell ref="A4:I4"/>
    <mergeCell ref="A5:A8"/>
    <mergeCell ref="B7:B8"/>
    <mergeCell ref="C5:J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topLeftCell="A10" zoomScale="90" zoomScaleNormal="90" workbookViewId="0">
      <selection activeCell="C25" sqref="C25"/>
    </sheetView>
  </sheetViews>
  <sheetFormatPr defaultRowHeight="15" x14ac:dyDescent="0.25"/>
  <cols>
    <col min="1" max="1" width="5.85546875" customWidth="1"/>
    <col min="2" max="2" width="21.28515625" customWidth="1"/>
    <col min="3" max="3" width="12.28515625" customWidth="1"/>
    <col min="4" max="4" width="13.42578125" customWidth="1"/>
    <col min="5" max="5" width="13.5703125" customWidth="1"/>
    <col min="6" max="6" width="11.7109375" customWidth="1"/>
    <col min="7" max="7" width="14.7109375" customWidth="1"/>
    <col min="8" max="8" width="13.85546875" customWidth="1"/>
    <col min="9" max="9" width="13.5703125" customWidth="1"/>
    <col min="10" max="1025" width="9.140625" customWidth="1"/>
  </cols>
  <sheetData>
    <row r="1" spans="1:1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11" x14ac:dyDescent="0.25">
      <c r="A2" s="41" t="s">
        <v>19</v>
      </c>
      <c r="B2" s="41"/>
      <c r="C2" s="41"/>
      <c r="D2" s="41"/>
      <c r="E2" s="41"/>
      <c r="F2" s="41"/>
      <c r="G2" s="41"/>
      <c r="H2" s="41"/>
      <c r="I2" s="41"/>
    </row>
    <row r="3" spans="1:11" x14ac:dyDescent="0.25">
      <c r="A3" s="41"/>
      <c r="B3" s="41"/>
      <c r="C3" s="41"/>
      <c r="D3" s="41"/>
      <c r="E3" s="41"/>
      <c r="F3" s="41"/>
      <c r="G3" s="41"/>
      <c r="H3" s="41"/>
      <c r="I3" s="41"/>
    </row>
    <row r="4" spans="1:11" ht="15.75" thickBot="1" x14ac:dyDescent="0.3">
      <c r="A4" s="53" t="s">
        <v>23</v>
      </c>
      <c r="B4" s="53"/>
      <c r="C4" s="53"/>
      <c r="D4" s="53"/>
      <c r="E4" s="53"/>
      <c r="F4" s="53"/>
      <c r="G4" s="53"/>
      <c r="H4" s="53"/>
      <c r="I4" s="53"/>
    </row>
    <row r="5" spans="1:11" ht="16.149999999999999" customHeight="1" thickBot="1" x14ac:dyDescent="0.3">
      <c r="A5" s="43" t="s">
        <v>1</v>
      </c>
      <c r="B5" s="1" t="s">
        <v>2</v>
      </c>
      <c r="C5" s="44" t="s">
        <v>3</v>
      </c>
      <c r="D5" s="44"/>
      <c r="E5" s="44"/>
      <c r="F5" s="44"/>
      <c r="G5" s="45"/>
      <c r="H5" s="45"/>
      <c r="I5" s="45"/>
      <c r="J5" s="45"/>
      <c r="K5" s="46" t="s">
        <v>4</v>
      </c>
    </row>
    <row r="6" spans="1:11" ht="40.5" customHeight="1" thickBot="1" x14ac:dyDescent="0.3">
      <c r="A6" s="43"/>
      <c r="B6" s="33">
        <v>45170</v>
      </c>
      <c r="C6" s="48" t="s">
        <v>5</v>
      </c>
      <c r="D6" s="48"/>
      <c r="E6" s="48"/>
      <c r="F6" s="49"/>
      <c r="G6" s="49" t="s">
        <v>6</v>
      </c>
      <c r="H6" s="51"/>
      <c r="I6" s="51"/>
      <c r="J6" s="52"/>
      <c r="K6" s="47"/>
    </row>
    <row r="7" spans="1:11" ht="135" customHeight="1" thickBot="1" x14ac:dyDescent="0.3">
      <c r="A7" s="43"/>
      <c r="B7" s="50" t="s">
        <v>7</v>
      </c>
      <c r="C7" s="3" t="s">
        <v>8</v>
      </c>
      <c r="D7" s="4" t="s">
        <v>47</v>
      </c>
      <c r="E7" s="4" t="s">
        <v>48</v>
      </c>
      <c r="F7" s="3" t="s">
        <v>9</v>
      </c>
      <c r="G7" s="36" t="s">
        <v>49</v>
      </c>
      <c r="H7" s="36" t="s">
        <v>50</v>
      </c>
      <c r="I7" s="36" t="s">
        <v>51</v>
      </c>
      <c r="J7" s="36" t="s">
        <v>52</v>
      </c>
      <c r="K7" s="46"/>
    </row>
    <row r="8" spans="1:11" ht="19.5" customHeight="1" thickBot="1" x14ac:dyDescent="0.3">
      <c r="A8" s="43"/>
      <c r="B8" s="50"/>
      <c r="C8" s="6">
        <v>1</v>
      </c>
      <c r="D8" s="7">
        <v>2</v>
      </c>
      <c r="E8" s="7">
        <v>3</v>
      </c>
      <c r="F8" s="8">
        <v>4</v>
      </c>
      <c r="G8" s="7">
        <v>5</v>
      </c>
      <c r="H8" s="7">
        <v>6</v>
      </c>
      <c r="I8" s="8">
        <v>7</v>
      </c>
      <c r="J8" s="7">
        <v>8</v>
      </c>
      <c r="K8" s="46"/>
    </row>
    <row r="9" spans="1:11" x14ac:dyDescent="0.25">
      <c r="A9" s="9">
        <v>1</v>
      </c>
      <c r="B9" s="34" t="s">
        <v>36</v>
      </c>
      <c r="C9" s="21">
        <v>1</v>
      </c>
      <c r="D9" s="22">
        <v>2</v>
      </c>
      <c r="E9" s="22">
        <v>2</v>
      </c>
      <c r="F9" s="23">
        <v>1</v>
      </c>
      <c r="G9" s="22">
        <v>2</v>
      </c>
      <c r="H9" s="22">
        <v>2</v>
      </c>
      <c r="I9" s="24">
        <v>1</v>
      </c>
      <c r="J9" s="25">
        <v>1</v>
      </c>
      <c r="K9" s="26">
        <f t="shared" ref="K9:K18" si="0">SUM(C9:J9)</f>
        <v>12</v>
      </c>
    </row>
    <row r="10" spans="1:11" x14ac:dyDescent="0.25">
      <c r="A10" s="10">
        <v>2</v>
      </c>
      <c r="B10" s="35" t="s">
        <v>37</v>
      </c>
      <c r="C10" s="27">
        <v>2</v>
      </c>
      <c r="D10" s="28">
        <v>1</v>
      </c>
      <c r="E10" s="28">
        <v>2</v>
      </c>
      <c r="F10" s="29">
        <v>2</v>
      </c>
      <c r="G10" s="30">
        <v>1</v>
      </c>
      <c r="H10" s="30">
        <v>1</v>
      </c>
      <c r="I10" s="29">
        <v>1</v>
      </c>
      <c r="J10" s="30">
        <v>2</v>
      </c>
      <c r="K10" s="26">
        <f t="shared" si="0"/>
        <v>12</v>
      </c>
    </row>
    <row r="11" spans="1:11" ht="16.899999999999999" customHeight="1" x14ac:dyDescent="0.25">
      <c r="A11" s="10">
        <v>3</v>
      </c>
      <c r="B11" s="35" t="s">
        <v>38</v>
      </c>
      <c r="C11" s="31">
        <v>2</v>
      </c>
      <c r="D11" s="30">
        <v>2</v>
      </c>
      <c r="E11" s="30">
        <v>2</v>
      </c>
      <c r="F11" s="29">
        <v>1</v>
      </c>
      <c r="G11" s="30">
        <v>2</v>
      </c>
      <c r="H11" s="30">
        <v>2</v>
      </c>
      <c r="I11" s="29">
        <v>1</v>
      </c>
      <c r="J11" s="30">
        <v>3</v>
      </c>
      <c r="K11" s="26">
        <f t="shared" si="0"/>
        <v>15</v>
      </c>
    </row>
    <row r="12" spans="1:11" ht="16.899999999999999" customHeight="1" x14ac:dyDescent="0.25">
      <c r="A12" s="10">
        <v>4</v>
      </c>
      <c r="B12" s="35" t="s">
        <v>39</v>
      </c>
      <c r="C12" s="31">
        <v>2</v>
      </c>
      <c r="D12" s="30">
        <v>1</v>
      </c>
      <c r="E12" s="30">
        <v>2</v>
      </c>
      <c r="F12" s="29">
        <v>2</v>
      </c>
      <c r="G12" s="30">
        <v>1</v>
      </c>
      <c r="H12" s="30">
        <v>2</v>
      </c>
      <c r="I12" s="29">
        <v>1</v>
      </c>
      <c r="J12" s="30">
        <v>1</v>
      </c>
      <c r="K12" s="26">
        <f t="shared" si="0"/>
        <v>12</v>
      </c>
    </row>
    <row r="13" spans="1:11" ht="16.899999999999999" customHeight="1" x14ac:dyDescent="0.25">
      <c r="A13" s="10">
        <v>5</v>
      </c>
      <c r="B13" s="35" t="s">
        <v>40</v>
      </c>
      <c r="C13" s="31">
        <v>1</v>
      </c>
      <c r="D13" s="30">
        <v>3</v>
      </c>
      <c r="E13" s="30">
        <v>1</v>
      </c>
      <c r="F13" s="29">
        <v>2</v>
      </c>
      <c r="G13" s="30">
        <v>2</v>
      </c>
      <c r="H13" s="30">
        <v>2</v>
      </c>
      <c r="I13" s="29">
        <v>2</v>
      </c>
      <c r="J13" s="30">
        <v>2</v>
      </c>
      <c r="K13" s="26">
        <f t="shared" si="0"/>
        <v>15</v>
      </c>
    </row>
    <row r="14" spans="1:11" ht="16.899999999999999" customHeight="1" x14ac:dyDescent="0.25">
      <c r="A14" s="10">
        <v>6</v>
      </c>
      <c r="B14" s="35" t="s">
        <v>41</v>
      </c>
      <c r="C14" s="31">
        <v>2</v>
      </c>
      <c r="D14" s="30">
        <v>2</v>
      </c>
      <c r="E14" s="30">
        <v>1</v>
      </c>
      <c r="F14" s="29">
        <v>1</v>
      </c>
      <c r="G14" s="30">
        <v>1</v>
      </c>
      <c r="H14" s="30">
        <v>1</v>
      </c>
      <c r="I14" s="29">
        <v>1</v>
      </c>
      <c r="J14" s="30">
        <v>1</v>
      </c>
      <c r="K14" s="26">
        <f t="shared" si="0"/>
        <v>10</v>
      </c>
    </row>
    <row r="15" spans="1:11" ht="16.899999999999999" customHeight="1" x14ac:dyDescent="0.25">
      <c r="A15" s="10">
        <v>7</v>
      </c>
      <c r="B15" s="35" t="s">
        <v>42</v>
      </c>
      <c r="C15" s="31">
        <v>2</v>
      </c>
      <c r="D15" s="30">
        <v>3</v>
      </c>
      <c r="E15" s="30">
        <v>3</v>
      </c>
      <c r="F15" s="29">
        <v>2</v>
      </c>
      <c r="G15" s="30">
        <v>2</v>
      </c>
      <c r="H15" s="30">
        <v>2</v>
      </c>
      <c r="I15" s="29">
        <v>1</v>
      </c>
      <c r="J15" s="30">
        <v>1</v>
      </c>
      <c r="K15" s="26">
        <f t="shared" si="0"/>
        <v>16</v>
      </c>
    </row>
    <row r="16" spans="1:11" ht="16.899999999999999" customHeight="1" x14ac:dyDescent="0.25">
      <c r="A16" s="10">
        <v>8</v>
      </c>
      <c r="B16" s="35" t="s">
        <v>43</v>
      </c>
      <c r="C16" s="31">
        <v>2</v>
      </c>
      <c r="D16" s="30">
        <v>2</v>
      </c>
      <c r="E16" s="30">
        <v>2</v>
      </c>
      <c r="F16" s="29">
        <v>3</v>
      </c>
      <c r="G16" s="30">
        <v>1</v>
      </c>
      <c r="H16" s="30">
        <v>2</v>
      </c>
      <c r="I16" s="29">
        <v>1</v>
      </c>
      <c r="J16" s="30">
        <v>1</v>
      </c>
      <c r="K16" s="26">
        <f t="shared" si="0"/>
        <v>14</v>
      </c>
    </row>
    <row r="17" spans="1:11" ht="16.899999999999999" customHeight="1" x14ac:dyDescent="0.25">
      <c r="A17" s="10">
        <v>9</v>
      </c>
      <c r="B17" s="35" t="s">
        <v>44</v>
      </c>
      <c r="C17" s="31">
        <v>2</v>
      </c>
      <c r="D17" s="30">
        <v>2</v>
      </c>
      <c r="E17" s="30">
        <v>2</v>
      </c>
      <c r="F17" s="29">
        <v>1</v>
      </c>
      <c r="G17" s="30">
        <v>2</v>
      </c>
      <c r="H17" s="30">
        <v>2</v>
      </c>
      <c r="I17" s="29">
        <v>2</v>
      </c>
      <c r="J17" s="30">
        <v>2</v>
      </c>
      <c r="K17" s="26">
        <f t="shared" si="0"/>
        <v>15</v>
      </c>
    </row>
    <row r="18" spans="1:11" x14ac:dyDescent="0.25">
      <c r="A18" s="10">
        <v>10</v>
      </c>
      <c r="B18" s="35" t="s">
        <v>45</v>
      </c>
      <c r="C18" s="31">
        <v>1</v>
      </c>
      <c r="D18" s="30">
        <v>2</v>
      </c>
      <c r="E18" s="30">
        <v>2</v>
      </c>
      <c r="F18" s="29">
        <v>2</v>
      </c>
      <c r="G18" s="30">
        <v>2</v>
      </c>
      <c r="H18" s="30">
        <v>2</v>
      </c>
      <c r="I18" s="29">
        <v>1</v>
      </c>
      <c r="J18" s="30">
        <v>2</v>
      </c>
      <c r="K18" s="26">
        <f t="shared" si="0"/>
        <v>14</v>
      </c>
    </row>
    <row r="19" spans="1:11" ht="21" customHeight="1" x14ac:dyDescent="0.25">
      <c r="A19" s="10">
        <v>11</v>
      </c>
      <c r="B19" s="35" t="s">
        <v>46</v>
      </c>
      <c r="C19" s="32">
        <v>2</v>
      </c>
      <c r="D19" s="30">
        <v>2</v>
      </c>
      <c r="E19" s="30">
        <v>2</v>
      </c>
      <c r="F19" s="29">
        <v>2</v>
      </c>
      <c r="G19" s="30">
        <v>1</v>
      </c>
      <c r="H19" s="30">
        <v>2</v>
      </c>
      <c r="I19" s="29">
        <v>2</v>
      </c>
      <c r="J19" s="30">
        <v>1</v>
      </c>
      <c r="K19" s="26">
        <f>SUM(C19:J19)</f>
        <v>14</v>
      </c>
    </row>
    <row r="20" spans="1:11" ht="15" customHeight="1" thickBot="1" x14ac:dyDescent="0.3">
      <c r="A20" s="37" t="s">
        <v>10</v>
      </c>
      <c r="B20" s="37"/>
      <c r="C20" s="11">
        <f>SUM(C9:C19)</f>
        <v>19</v>
      </c>
      <c r="D20" s="11">
        <f>SUM(D9:D19)</f>
        <v>22</v>
      </c>
      <c r="E20" s="11">
        <f>SUM(E9:E19)</f>
        <v>21</v>
      </c>
      <c r="F20" s="11">
        <f>SUM(E9:E19)</f>
        <v>21</v>
      </c>
      <c r="G20" s="11">
        <f>SUM(G9:G19)</f>
        <v>17</v>
      </c>
      <c r="H20" s="11">
        <f>SUM(H9:H19)</f>
        <v>20</v>
      </c>
      <c r="I20" s="11">
        <f>SUM(I9:I19)</f>
        <v>14</v>
      </c>
      <c r="J20" s="11">
        <f>SUM(J9:J19)</f>
        <v>17</v>
      </c>
      <c r="K20" s="12">
        <f>SUM(C20:J20)</f>
        <v>151</v>
      </c>
    </row>
    <row r="21" spans="1:11" ht="15.75" thickBot="1" x14ac:dyDescent="0.3">
      <c r="A21" s="38" t="s">
        <v>11</v>
      </c>
      <c r="B21" s="38"/>
      <c r="C21" s="13">
        <f>D21</f>
        <v>2.375</v>
      </c>
      <c r="D21" s="13">
        <f>C20/8</f>
        <v>2.375</v>
      </c>
      <c r="E21" s="13">
        <f t="shared" ref="E21:J21" si="1">E20/8</f>
        <v>2.625</v>
      </c>
      <c r="F21" s="13">
        <f t="shared" si="1"/>
        <v>2.625</v>
      </c>
      <c r="G21" s="13">
        <f t="shared" si="1"/>
        <v>2.125</v>
      </c>
      <c r="H21" s="13">
        <f t="shared" si="1"/>
        <v>2.5</v>
      </c>
      <c r="I21" s="13">
        <f t="shared" si="1"/>
        <v>1.75</v>
      </c>
      <c r="J21" s="13">
        <f t="shared" si="1"/>
        <v>2.125</v>
      </c>
      <c r="K21" s="39">
        <f>SUM(C21:J21)</f>
        <v>18.5</v>
      </c>
    </row>
    <row r="22" spans="1:11" ht="21.75" thickBot="1" x14ac:dyDescent="0.4">
      <c r="A22" s="40" t="s">
        <v>12</v>
      </c>
      <c r="B22" s="40"/>
      <c r="C22" s="40"/>
      <c r="D22" s="40"/>
      <c r="E22" s="40"/>
      <c r="F22" s="40"/>
      <c r="G22" s="40"/>
      <c r="H22" s="40"/>
      <c r="I22" s="40"/>
      <c r="J22" s="14">
        <f>K21/0.3</f>
        <v>61.666666666666671</v>
      </c>
      <c r="K22" s="39"/>
    </row>
  </sheetData>
  <mergeCells count="14">
    <mergeCell ref="K5:K8"/>
    <mergeCell ref="C6:F6"/>
    <mergeCell ref="G6:J6"/>
    <mergeCell ref="A21:B21"/>
    <mergeCell ref="K21:K22"/>
    <mergeCell ref="A22:I22"/>
    <mergeCell ref="A20:B20"/>
    <mergeCell ref="A1:I1"/>
    <mergeCell ref="A2:I2"/>
    <mergeCell ref="A3:I3"/>
    <mergeCell ref="A4:I4"/>
    <mergeCell ref="A5:A8"/>
    <mergeCell ref="B7:B8"/>
    <mergeCell ref="C5:J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B7" zoomScale="90" zoomScaleNormal="90" workbookViewId="0">
      <selection activeCell="C26" sqref="C26"/>
    </sheetView>
  </sheetViews>
  <sheetFormatPr defaultRowHeight="15" x14ac:dyDescent="0.25"/>
  <cols>
    <col min="1" max="1" width="6.140625" customWidth="1"/>
    <col min="2" max="2" width="27.5703125" customWidth="1"/>
    <col min="3" max="3" width="18.28515625" customWidth="1"/>
    <col min="4" max="4" width="13.42578125" customWidth="1"/>
    <col min="5" max="5" width="14.85546875" customWidth="1"/>
    <col min="6" max="6" width="10.85546875" customWidth="1"/>
    <col min="7" max="7" width="13.7109375" customWidth="1"/>
    <col min="8" max="8" width="14.28515625" customWidth="1"/>
    <col min="9" max="9" width="15.7109375" customWidth="1"/>
    <col min="10" max="1025" width="9.140625" customWidth="1"/>
  </cols>
  <sheetData>
    <row r="1" spans="1:11" x14ac:dyDescent="0.25">
      <c r="A1" s="41" t="s">
        <v>13</v>
      </c>
      <c r="B1" s="41"/>
      <c r="C1" s="41"/>
      <c r="D1" s="41"/>
      <c r="E1" s="41"/>
      <c r="F1" s="41"/>
      <c r="G1" s="41"/>
      <c r="H1" s="41"/>
      <c r="I1" s="41"/>
    </row>
    <row r="2" spans="1:11" x14ac:dyDescent="0.25">
      <c r="A2" s="41" t="s">
        <v>19</v>
      </c>
      <c r="B2" s="41"/>
      <c r="C2" s="41"/>
      <c r="D2" s="41"/>
      <c r="E2" s="41"/>
      <c r="F2" s="41"/>
      <c r="G2" s="41"/>
      <c r="H2" s="41"/>
      <c r="I2" s="41"/>
    </row>
    <row r="3" spans="1:11" x14ac:dyDescent="0.25">
      <c r="A3" s="41"/>
      <c r="B3" s="41"/>
      <c r="C3" s="41"/>
      <c r="D3" s="41"/>
      <c r="E3" s="41"/>
      <c r="F3" s="41"/>
      <c r="G3" s="41"/>
      <c r="H3" s="41"/>
      <c r="I3" s="41"/>
    </row>
    <row r="4" spans="1:11" ht="15.75" thickBot="1" x14ac:dyDescent="0.3">
      <c r="A4" s="53" t="s">
        <v>24</v>
      </c>
      <c r="B4" s="53"/>
      <c r="C4" s="53"/>
      <c r="D4" s="53"/>
      <c r="E4" s="53"/>
      <c r="F4" s="53"/>
      <c r="G4" s="53"/>
      <c r="H4" s="53"/>
      <c r="I4" s="53"/>
    </row>
    <row r="5" spans="1:11" ht="16.149999999999999" customHeight="1" thickBot="1" x14ac:dyDescent="0.3">
      <c r="A5" s="43" t="s">
        <v>1</v>
      </c>
      <c r="B5" s="1" t="s">
        <v>2</v>
      </c>
      <c r="C5" s="44" t="s">
        <v>3</v>
      </c>
      <c r="D5" s="44"/>
      <c r="E5" s="44"/>
      <c r="F5" s="44"/>
      <c r="G5" s="45"/>
      <c r="H5" s="45"/>
      <c r="I5" s="45"/>
      <c r="J5" s="45"/>
      <c r="K5" s="46" t="s">
        <v>4</v>
      </c>
    </row>
    <row r="6" spans="1:11" ht="40.5" customHeight="1" thickBot="1" x14ac:dyDescent="0.3">
      <c r="A6" s="43"/>
      <c r="B6" s="33">
        <v>45261</v>
      </c>
      <c r="C6" s="48" t="s">
        <v>5</v>
      </c>
      <c r="D6" s="48"/>
      <c r="E6" s="48"/>
      <c r="F6" s="49"/>
      <c r="G6" s="49" t="s">
        <v>6</v>
      </c>
      <c r="H6" s="51"/>
      <c r="I6" s="51"/>
      <c r="J6" s="52"/>
      <c r="K6" s="47"/>
    </row>
    <row r="7" spans="1:11" ht="111.75" customHeight="1" thickBot="1" x14ac:dyDescent="0.3">
      <c r="A7" s="43"/>
      <c r="B7" s="50" t="s">
        <v>7</v>
      </c>
      <c r="C7" s="3" t="s">
        <v>8</v>
      </c>
      <c r="D7" s="4" t="s">
        <v>47</v>
      </c>
      <c r="E7" s="4" t="s">
        <v>48</v>
      </c>
      <c r="F7" s="3" t="s">
        <v>9</v>
      </c>
      <c r="G7" s="36" t="s">
        <v>49</v>
      </c>
      <c r="H7" s="36" t="s">
        <v>50</v>
      </c>
      <c r="I7" s="36" t="s">
        <v>51</v>
      </c>
      <c r="J7" s="36" t="s">
        <v>52</v>
      </c>
      <c r="K7" s="46"/>
    </row>
    <row r="8" spans="1:11" ht="27" customHeight="1" thickBot="1" x14ac:dyDescent="0.3">
      <c r="A8" s="43"/>
      <c r="B8" s="50"/>
      <c r="C8" s="6">
        <v>1</v>
      </c>
      <c r="D8" s="7">
        <v>2</v>
      </c>
      <c r="E8" s="7">
        <v>3</v>
      </c>
      <c r="F8" s="8">
        <v>4</v>
      </c>
      <c r="G8" s="7">
        <v>5</v>
      </c>
      <c r="H8" s="7">
        <v>6</v>
      </c>
      <c r="I8" s="8">
        <v>7</v>
      </c>
      <c r="J8" s="7">
        <v>8</v>
      </c>
      <c r="K8" s="46"/>
    </row>
    <row r="9" spans="1:11" x14ac:dyDescent="0.25">
      <c r="A9" s="9">
        <v>1</v>
      </c>
      <c r="B9" s="34" t="s">
        <v>36</v>
      </c>
      <c r="C9" s="21">
        <v>2</v>
      </c>
      <c r="D9" s="22">
        <v>2</v>
      </c>
      <c r="E9" s="22">
        <v>3</v>
      </c>
      <c r="F9" s="23">
        <v>1</v>
      </c>
      <c r="G9" s="22">
        <v>2</v>
      </c>
      <c r="H9" s="22">
        <v>2</v>
      </c>
      <c r="I9" s="24">
        <v>2</v>
      </c>
      <c r="J9" s="25">
        <v>1</v>
      </c>
      <c r="K9" s="26">
        <f t="shared" ref="K9:K18" si="0">SUM(C9:J9)</f>
        <v>15</v>
      </c>
    </row>
    <row r="10" spans="1:11" x14ac:dyDescent="0.25">
      <c r="A10" s="10">
        <v>2</v>
      </c>
      <c r="B10" s="35" t="s">
        <v>37</v>
      </c>
      <c r="C10" s="27">
        <v>2</v>
      </c>
      <c r="D10" s="28">
        <v>1</v>
      </c>
      <c r="E10" s="28">
        <v>2</v>
      </c>
      <c r="F10" s="29">
        <v>2</v>
      </c>
      <c r="G10" s="30">
        <v>1</v>
      </c>
      <c r="H10" s="30">
        <v>1</v>
      </c>
      <c r="I10" s="29">
        <v>1</v>
      </c>
      <c r="J10" s="30">
        <v>2</v>
      </c>
      <c r="K10" s="26">
        <f t="shared" si="0"/>
        <v>12</v>
      </c>
    </row>
    <row r="11" spans="1:11" ht="16.899999999999999" customHeight="1" x14ac:dyDescent="0.25">
      <c r="A11" s="10">
        <v>3</v>
      </c>
      <c r="B11" s="35" t="s">
        <v>38</v>
      </c>
      <c r="C11" s="31">
        <v>2</v>
      </c>
      <c r="D11" s="30">
        <v>2</v>
      </c>
      <c r="E11" s="30">
        <v>2</v>
      </c>
      <c r="F11" s="29">
        <v>1</v>
      </c>
      <c r="G11" s="30">
        <v>2</v>
      </c>
      <c r="H11" s="30">
        <v>2</v>
      </c>
      <c r="I11" s="29">
        <v>2</v>
      </c>
      <c r="J11" s="30">
        <v>3</v>
      </c>
      <c r="K11" s="26">
        <f t="shared" si="0"/>
        <v>16</v>
      </c>
    </row>
    <row r="12" spans="1:11" ht="16.899999999999999" customHeight="1" x14ac:dyDescent="0.25">
      <c r="A12" s="10">
        <v>4</v>
      </c>
      <c r="B12" s="35" t="s">
        <v>39</v>
      </c>
      <c r="C12" s="31">
        <v>2</v>
      </c>
      <c r="D12" s="30">
        <v>1</v>
      </c>
      <c r="E12" s="30">
        <v>2</v>
      </c>
      <c r="F12" s="29">
        <v>2</v>
      </c>
      <c r="G12" s="30">
        <v>1</v>
      </c>
      <c r="H12" s="30">
        <v>2</v>
      </c>
      <c r="I12" s="29">
        <v>2</v>
      </c>
      <c r="J12" s="30">
        <v>1</v>
      </c>
      <c r="K12" s="26">
        <f t="shared" si="0"/>
        <v>13</v>
      </c>
    </row>
    <row r="13" spans="1:11" ht="16.899999999999999" customHeight="1" x14ac:dyDescent="0.25">
      <c r="A13" s="10">
        <v>5</v>
      </c>
      <c r="B13" s="35" t="s">
        <v>40</v>
      </c>
      <c r="C13" s="31">
        <v>2</v>
      </c>
      <c r="D13" s="30">
        <v>3</v>
      </c>
      <c r="E13" s="30">
        <v>2</v>
      </c>
      <c r="F13" s="29">
        <v>2</v>
      </c>
      <c r="G13" s="30">
        <v>2</v>
      </c>
      <c r="H13" s="30">
        <v>2</v>
      </c>
      <c r="I13" s="29">
        <v>2</v>
      </c>
      <c r="J13" s="30">
        <v>2</v>
      </c>
      <c r="K13" s="26">
        <f t="shared" si="0"/>
        <v>17</v>
      </c>
    </row>
    <row r="14" spans="1:11" ht="16.899999999999999" customHeight="1" x14ac:dyDescent="0.25">
      <c r="A14" s="10">
        <v>6</v>
      </c>
      <c r="B14" s="35" t="s">
        <v>41</v>
      </c>
      <c r="C14" s="31">
        <v>2</v>
      </c>
      <c r="D14" s="30">
        <v>2</v>
      </c>
      <c r="E14" s="30">
        <v>1</v>
      </c>
      <c r="F14" s="29">
        <v>2</v>
      </c>
      <c r="G14" s="30">
        <v>1</v>
      </c>
      <c r="H14" s="30">
        <v>2</v>
      </c>
      <c r="I14" s="29">
        <v>1</v>
      </c>
      <c r="J14" s="30">
        <v>2</v>
      </c>
      <c r="K14" s="26">
        <f t="shared" si="0"/>
        <v>13</v>
      </c>
    </row>
    <row r="15" spans="1:11" ht="16.899999999999999" customHeight="1" x14ac:dyDescent="0.25">
      <c r="A15" s="10">
        <v>7</v>
      </c>
      <c r="B15" s="35" t="s">
        <v>42</v>
      </c>
      <c r="C15" s="31">
        <v>2</v>
      </c>
      <c r="D15" s="30">
        <v>3</v>
      </c>
      <c r="E15" s="30">
        <v>3</v>
      </c>
      <c r="F15" s="29">
        <v>2</v>
      </c>
      <c r="G15" s="30">
        <v>2</v>
      </c>
      <c r="H15" s="30">
        <v>2</v>
      </c>
      <c r="I15" s="29">
        <v>2</v>
      </c>
      <c r="J15" s="30">
        <v>1</v>
      </c>
      <c r="K15" s="26">
        <f t="shared" si="0"/>
        <v>17</v>
      </c>
    </row>
    <row r="16" spans="1:11" ht="16.899999999999999" customHeight="1" x14ac:dyDescent="0.25">
      <c r="A16" s="10">
        <v>8</v>
      </c>
      <c r="B16" s="35" t="s">
        <v>43</v>
      </c>
      <c r="C16" s="31">
        <v>2</v>
      </c>
      <c r="D16" s="30">
        <v>2</v>
      </c>
      <c r="E16" s="30">
        <v>2</v>
      </c>
      <c r="F16" s="29">
        <v>3</v>
      </c>
      <c r="G16" s="30">
        <v>1</v>
      </c>
      <c r="H16" s="30">
        <v>2</v>
      </c>
      <c r="I16" s="29">
        <v>1</v>
      </c>
      <c r="J16" s="30">
        <v>1</v>
      </c>
      <c r="K16" s="26">
        <f t="shared" si="0"/>
        <v>14</v>
      </c>
    </row>
    <row r="17" spans="1:11" ht="16.899999999999999" customHeight="1" x14ac:dyDescent="0.25">
      <c r="A17" s="10">
        <v>9</v>
      </c>
      <c r="B17" s="35" t="s">
        <v>44</v>
      </c>
      <c r="C17" s="31">
        <v>2</v>
      </c>
      <c r="D17" s="30">
        <v>2</v>
      </c>
      <c r="E17" s="30">
        <v>2</v>
      </c>
      <c r="F17" s="29">
        <v>1</v>
      </c>
      <c r="G17" s="30">
        <v>2</v>
      </c>
      <c r="H17" s="30">
        <v>2</v>
      </c>
      <c r="I17" s="29">
        <v>2</v>
      </c>
      <c r="J17" s="30">
        <v>2</v>
      </c>
      <c r="K17" s="26">
        <f t="shared" si="0"/>
        <v>15</v>
      </c>
    </row>
    <row r="18" spans="1:11" x14ac:dyDescent="0.25">
      <c r="A18" s="10">
        <v>10</v>
      </c>
      <c r="B18" s="35" t="s">
        <v>45</v>
      </c>
      <c r="C18" s="31">
        <v>2</v>
      </c>
      <c r="D18" s="30">
        <v>2</v>
      </c>
      <c r="E18" s="30">
        <v>3</v>
      </c>
      <c r="F18" s="29">
        <v>2</v>
      </c>
      <c r="G18" s="30">
        <v>2</v>
      </c>
      <c r="H18" s="30">
        <v>2</v>
      </c>
      <c r="I18" s="29">
        <v>2</v>
      </c>
      <c r="J18" s="30">
        <v>2</v>
      </c>
      <c r="K18" s="26">
        <f t="shared" si="0"/>
        <v>17</v>
      </c>
    </row>
    <row r="19" spans="1:11" ht="21" customHeight="1" x14ac:dyDescent="0.25">
      <c r="A19" s="10">
        <v>11</v>
      </c>
      <c r="B19" s="35" t="s">
        <v>46</v>
      </c>
      <c r="C19" s="32">
        <v>2</v>
      </c>
      <c r="D19" s="30">
        <v>2</v>
      </c>
      <c r="E19" s="30">
        <v>2</v>
      </c>
      <c r="F19" s="29">
        <v>2</v>
      </c>
      <c r="G19" s="30">
        <v>1</v>
      </c>
      <c r="H19" s="30">
        <v>2</v>
      </c>
      <c r="I19" s="29">
        <v>2</v>
      </c>
      <c r="J19" s="30">
        <v>1</v>
      </c>
      <c r="K19" s="26">
        <f>SUM(C19:J19)</f>
        <v>14</v>
      </c>
    </row>
    <row r="20" spans="1:11" ht="15" customHeight="1" thickBot="1" x14ac:dyDescent="0.3">
      <c r="A20" s="37" t="s">
        <v>10</v>
      </c>
      <c r="B20" s="37"/>
      <c r="C20" s="11">
        <f>SUM(C9:C19)</f>
        <v>22</v>
      </c>
      <c r="D20" s="11">
        <f>SUM(D9:D19)</f>
        <v>22</v>
      </c>
      <c r="E20" s="11">
        <f>SUM(E9:E19)</f>
        <v>24</v>
      </c>
      <c r="F20" s="11">
        <f>SUM(E9:E19)</f>
        <v>24</v>
      </c>
      <c r="G20" s="11">
        <f>SUM(G9:G19)</f>
        <v>17</v>
      </c>
      <c r="H20" s="11">
        <f>SUM(H9:H19)</f>
        <v>21</v>
      </c>
      <c r="I20" s="11">
        <f>SUM(I9:I19)</f>
        <v>19</v>
      </c>
      <c r="J20" s="11">
        <f>SUM(J9:J19)</f>
        <v>18</v>
      </c>
      <c r="K20" s="12">
        <f>SUM(C20:J20)</f>
        <v>167</v>
      </c>
    </row>
    <row r="21" spans="1:11" ht="15" customHeight="1" thickBot="1" x14ac:dyDescent="0.3">
      <c r="A21" s="38" t="s">
        <v>11</v>
      </c>
      <c r="B21" s="38"/>
      <c r="C21" s="13">
        <f>D21</f>
        <v>2.75</v>
      </c>
      <c r="D21" s="13">
        <f>C20/8</f>
        <v>2.75</v>
      </c>
      <c r="E21" s="13">
        <f t="shared" ref="E21:J21" si="1">E20/8</f>
        <v>3</v>
      </c>
      <c r="F21" s="13">
        <f t="shared" si="1"/>
        <v>3</v>
      </c>
      <c r="G21" s="13">
        <f t="shared" si="1"/>
        <v>2.125</v>
      </c>
      <c r="H21" s="13">
        <f t="shared" si="1"/>
        <v>2.625</v>
      </c>
      <c r="I21" s="13">
        <f t="shared" si="1"/>
        <v>2.375</v>
      </c>
      <c r="J21" s="13">
        <f t="shared" si="1"/>
        <v>2.25</v>
      </c>
      <c r="K21" s="39">
        <f>SUM(C21:J21)</f>
        <v>20.875</v>
      </c>
    </row>
    <row r="22" spans="1:11" ht="21.75" thickBot="1" x14ac:dyDescent="0.4">
      <c r="A22" s="40" t="s">
        <v>12</v>
      </c>
      <c r="B22" s="40"/>
      <c r="C22" s="40"/>
      <c r="D22" s="40"/>
      <c r="E22" s="40"/>
      <c r="F22" s="40"/>
      <c r="G22" s="40"/>
      <c r="H22" s="40"/>
      <c r="I22" s="40"/>
      <c r="J22" s="14">
        <f>K21/0.3</f>
        <v>69.583333333333343</v>
      </c>
      <c r="K22" s="39"/>
    </row>
  </sheetData>
  <mergeCells count="14">
    <mergeCell ref="K5:K8"/>
    <mergeCell ref="C6:F6"/>
    <mergeCell ref="G6:J6"/>
    <mergeCell ref="A21:B21"/>
    <mergeCell ref="K21:K22"/>
    <mergeCell ref="A22:I22"/>
    <mergeCell ref="A20:B20"/>
    <mergeCell ref="A1:I1"/>
    <mergeCell ref="A2:I2"/>
    <mergeCell ref="A3:I3"/>
    <mergeCell ref="A4:I4"/>
    <mergeCell ref="A5:A8"/>
    <mergeCell ref="B7:B8"/>
    <mergeCell ref="C5:J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topLeftCell="A16" zoomScale="90" zoomScaleNormal="90" workbookViewId="0">
      <selection activeCell="C21" sqref="C21:J21"/>
    </sheetView>
  </sheetViews>
  <sheetFormatPr defaultRowHeight="15" x14ac:dyDescent="0.25"/>
  <cols>
    <col min="1" max="1" width="6.42578125" customWidth="1"/>
    <col min="2" max="2" width="25.5703125" customWidth="1"/>
    <col min="3" max="3" width="15.85546875" customWidth="1"/>
    <col min="4" max="4" width="13.7109375" customWidth="1"/>
    <col min="5" max="5" width="14" customWidth="1"/>
    <col min="6" max="6" width="13.28515625" customWidth="1"/>
    <col min="7" max="7" width="13.85546875" customWidth="1"/>
    <col min="8" max="8" width="22.5703125" customWidth="1"/>
    <col min="9" max="9" width="16.140625" customWidth="1"/>
    <col min="10" max="1025" width="9.140625" customWidth="1"/>
  </cols>
  <sheetData>
    <row r="1" spans="1:11" x14ac:dyDescent="0.25">
      <c r="A1" s="41" t="s">
        <v>14</v>
      </c>
      <c r="B1" s="41"/>
      <c r="C1" s="41"/>
      <c r="D1" s="41"/>
      <c r="E1" s="41"/>
      <c r="F1" s="41"/>
      <c r="G1" s="41"/>
      <c r="H1" s="41"/>
      <c r="I1" s="41"/>
    </row>
    <row r="2" spans="1:11" x14ac:dyDescent="0.25">
      <c r="A2" s="41" t="s">
        <v>19</v>
      </c>
      <c r="B2" s="41"/>
      <c r="C2" s="41"/>
      <c r="D2" s="41"/>
      <c r="E2" s="41"/>
      <c r="F2" s="41"/>
      <c r="G2" s="41"/>
      <c r="H2" s="41"/>
      <c r="I2" s="41"/>
    </row>
    <row r="3" spans="1:11" x14ac:dyDescent="0.25">
      <c r="A3" s="41"/>
      <c r="B3" s="41"/>
      <c r="C3" s="41"/>
      <c r="D3" s="41"/>
      <c r="E3" s="41"/>
      <c r="F3" s="41"/>
      <c r="G3" s="41"/>
      <c r="H3" s="41"/>
      <c r="I3" s="41"/>
    </row>
    <row r="4" spans="1:11" ht="16.149999999999999" customHeight="1" thickBot="1" x14ac:dyDescent="0.3">
      <c r="A4" s="53" t="s">
        <v>25</v>
      </c>
      <c r="B4" s="53"/>
      <c r="C4" s="53"/>
      <c r="D4" s="53"/>
      <c r="E4" s="53"/>
      <c r="F4" s="53"/>
      <c r="G4" s="53"/>
      <c r="H4" s="53"/>
      <c r="I4" s="53"/>
    </row>
    <row r="5" spans="1:11" ht="16.149999999999999" customHeight="1" thickBot="1" x14ac:dyDescent="0.3">
      <c r="A5" s="43" t="s">
        <v>1</v>
      </c>
      <c r="B5" s="1" t="s">
        <v>2</v>
      </c>
      <c r="C5" s="44" t="s">
        <v>3</v>
      </c>
      <c r="D5" s="44"/>
      <c r="E5" s="44"/>
      <c r="F5" s="44"/>
      <c r="G5" s="45"/>
      <c r="H5" s="45"/>
      <c r="I5" s="45"/>
      <c r="J5" s="45"/>
      <c r="K5" s="46" t="s">
        <v>4</v>
      </c>
    </row>
    <row r="6" spans="1:11" ht="22.5" customHeight="1" thickBot="1" x14ac:dyDescent="0.3">
      <c r="A6" s="43"/>
      <c r="B6" s="33">
        <v>45352</v>
      </c>
      <c r="C6" s="48" t="s">
        <v>5</v>
      </c>
      <c r="D6" s="48"/>
      <c r="E6" s="48"/>
      <c r="F6" s="49"/>
      <c r="G6" s="49" t="s">
        <v>6</v>
      </c>
      <c r="H6" s="51"/>
      <c r="I6" s="51"/>
      <c r="J6" s="52"/>
      <c r="K6" s="47"/>
    </row>
    <row r="7" spans="1:11" ht="133.5" customHeight="1" thickBot="1" x14ac:dyDescent="0.3">
      <c r="A7" s="43"/>
      <c r="B7" s="50" t="s">
        <v>7</v>
      </c>
      <c r="C7" s="3" t="s">
        <v>8</v>
      </c>
      <c r="D7" s="4" t="s">
        <v>47</v>
      </c>
      <c r="E7" s="4" t="s">
        <v>48</v>
      </c>
      <c r="F7" s="3" t="s">
        <v>9</v>
      </c>
      <c r="G7" s="36" t="s">
        <v>49</v>
      </c>
      <c r="H7" s="36" t="s">
        <v>50</v>
      </c>
      <c r="I7" s="36" t="s">
        <v>51</v>
      </c>
      <c r="J7" s="36" t="s">
        <v>52</v>
      </c>
      <c r="K7" s="46"/>
    </row>
    <row r="8" spans="1:11" ht="27" customHeight="1" thickBot="1" x14ac:dyDescent="0.3">
      <c r="A8" s="43"/>
      <c r="B8" s="50"/>
      <c r="C8" s="6">
        <v>1</v>
      </c>
      <c r="D8" s="7">
        <v>2</v>
      </c>
      <c r="E8" s="7">
        <v>3</v>
      </c>
      <c r="F8" s="8">
        <v>4</v>
      </c>
      <c r="G8" s="7">
        <v>5</v>
      </c>
      <c r="H8" s="7">
        <v>6</v>
      </c>
      <c r="I8" s="8">
        <v>7</v>
      </c>
      <c r="J8" s="7">
        <v>8</v>
      </c>
      <c r="K8" s="46"/>
    </row>
    <row r="9" spans="1:11" x14ac:dyDescent="0.25">
      <c r="A9" s="9">
        <v>1</v>
      </c>
      <c r="B9" s="34" t="s">
        <v>36</v>
      </c>
      <c r="C9" s="21">
        <v>2</v>
      </c>
      <c r="D9" s="22">
        <v>2</v>
      </c>
      <c r="E9" s="22">
        <v>3</v>
      </c>
      <c r="F9" s="23">
        <v>1</v>
      </c>
      <c r="G9" s="22">
        <v>2</v>
      </c>
      <c r="H9" s="22">
        <v>2</v>
      </c>
      <c r="I9" s="24">
        <v>2</v>
      </c>
      <c r="J9" s="25">
        <v>1</v>
      </c>
      <c r="K9" s="26">
        <f t="shared" ref="K9:K18" si="0">SUM(C9:J9)</f>
        <v>15</v>
      </c>
    </row>
    <row r="10" spans="1:11" x14ac:dyDescent="0.25">
      <c r="A10" s="10">
        <v>2</v>
      </c>
      <c r="B10" s="35" t="s">
        <v>37</v>
      </c>
      <c r="C10" s="27">
        <v>2</v>
      </c>
      <c r="D10" s="28">
        <v>2</v>
      </c>
      <c r="E10" s="28">
        <v>2</v>
      </c>
      <c r="F10" s="29">
        <v>2</v>
      </c>
      <c r="G10" s="30">
        <v>1</v>
      </c>
      <c r="H10" s="30">
        <v>1</v>
      </c>
      <c r="I10" s="29">
        <v>1</v>
      </c>
      <c r="J10" s="30">
        <v>2</v>
      </c>
      <c r="K10" s="26">
        <f t="shared" si="0"/>
        <v>13</v>
      </c>
    </row>
    <row r="11" spans="1:11" ht="16.899999999999999" customHeight="1" x14ac:dyDescent="0.25">
      <c r="A11" s="10">
        <v>3</v>
      </c>
      <c r="B11" s="35" t="s">
        <v>38</v>
      </c>
      <c r="C11" s="31">
        <v>2</v>
      </c>
      <c r="D11" s="30">
        <v>2</v>
      </c>
      <c r="E11" s="30">
        <v>2</v>
      </c>
      <c r="F11" s="29">
        <v>1</v>
      </c>
      <c r="G11" s="30">
        <v>2</v>
      </c>
      <c r="H11" s="30">
        <v>2</v>
      </c>
      <c r="I11" s="29">
        <v>2</v>
      </c>
      <c r="J11" s="30">
        <v>3</v>
      </c>
      <c r="K11" s="26">
        <f t="shared" si="0"/>
        <v>16</v>
      </c>
    </row>
    <row r="12" spans="1:11" ht="16.899999999999999" customHeight="1" x14ac:dyDescent="0.25">
      <c r="A12" s="10">
        <v>4</v>
      </c>
      <c r="B12" s="35" t="s">
        <v>39</v>
      </c>
      <c r="C12" s="31">
        <v>2</v>
      </c>
      <c r="D12" s="30">
        <v>1</v>
      </c>
      <c r="E12" s="30">
        <v>2</v>
      </c>
      <c r="F12" s="29">
        <v>2</v>
      </c>
      <c r="G12" s="30">
        <v>1</v>
      </c>
      <c r="H12" s="30">
        <v>3</v>
      </c>
      <c r="I12" s="29">
        <v>2</v>
      </c>
      <c r="J12" s="30">
        <v>1</v>
      </c>
      <c r="K12" s="26">
        <f t="shared" si="0"/>
        <v>14</v>
      </c>
    </row>
    <row r="13" spans="1:11" ht="16.899999999999999" customHeight="1" x14ac:dyDescent="0.25">
      <c r="A13" s="10">
        <v>5</v>
      </c>
      <c r="B13" s="35" t="s">
        <v>40</v>
      </c>
      <c r="C13" s="31">
        <v>2</v>
      </c>
      <c r="D13" s="30">
        <v>3</v>
      </c>
      <c r="E13" s="30">
        <v>2</v>
      </c>
      <c r="F13" s="29">
        <v>2</v>
      </c>
      <c r="G13" s="30">
        <v>2</v>
      </c>
      <c r="H13" s="30">
        <v>2</v>
      </c>
      <c r="I13" s="29">
        <v>2</v>
      </c>
      <c r="J13" s="30">
        <v>2</v>
      </c>
      <c r="K13" s="26">
        <f t="shared" si="0"/>
        <v>17</v>
      </c>
    </row>
    <row r="14" spans="1:11" ht="16.899999999999999" customHeight="1" x14ac:dyDescent="0.25">
      <c r="A14" s="10">
        <v>6</v>
      </c>
      <c r="B14" s="35" t="s">
        <v>41</v>
      </c>
      <c r="C14" s="31">
        <v>2</v>
      </c>
      <c r="D14" s="30">
        <v>2</v>
      </c>
      <c r="E14" s="30">
        <v>2</v>
      </c>
      <c r="F14" s="29">
        <v>2</v>
      </c>
      <c r="G14" s="30">
        <v>2</v>
      </c>
      <c r="H14" s="30">
        <v>2</v>
      </c>
      <c r="I14" s="29">
        <v>2</v>
      </c>
      <c r="J14" s="30">
        <v>2</v>
      </c>
      <c r="K14" s="26">
        <f t="shared" si="0"/>
        <v>16</v>
      </c>
    </row>
    <row r="15" spans="1:11" ht="16.899999999999999" customHeight="1" x14ac:dyDescent="0.25">
      <c r="A15" s="10">
        <v>7</v>
      </c>
      <c r="B15" s="35" t="s">
        <v>42</v>
      </c>
      <c r="C15" s="31">
        <v>2</v>
      </c>
      <c r="D15" s="30">
        <v>3</v>
      </c>
      <c r="E15" s="30">
        <v>3</v>
      </c>
      <c r="F15" s="29">
        <v>2</v>
      </c>
      <c r="G15" s="30">
        <v>2</v>
      </c>
      <c r="H15" s="30">
        <v>3</v>
      </c>
      <c r="I15" s="29">
        <v>2</v>
      </c>
      <c r="J15" s="30">
        <v>1</v>
      </c>
      <c r="K15" s="26">
        <f t="shared" si="0"/>
        <v>18</v>
      </c>
    </row>
    <row r="16" spans="1:11" ht="16.899999999999999" customHeight="1" x14ac:dyDescent="0.25">
      <c r="A16" s="10">
        <v>8</v>
      </c>
      <c r="B16" s="35" t="s">
        <v>43</v>
      </c>
      <c r="C16" s="31">
        <v>2</v>
      </c>
      <c r="D16" s="30">
        <v>2</v>
      </c>
      <c r="E16" s="30">
        <v>2</v>
      </c>
      <c r="F16" s="29">
        <v>3</v>
      </c>
      <c r="G16" s="30">
        <v>1</v>
      </c>
      <c r="H16" s="30">
        <v>2</v>
      </c>
      <c r="I16" s="29">
        <v>1</v>
      </c>
      <c r="J16" s="30">
        <v>1</v>
      </c>
      <c r="K16" s="26">
        <f t="shared" si="0"/>
        <v>14</v>
      </c>
    </row>
    <row r="17" spans="1:11" ht="16.899999999999999" customHeight="1" x14ac:dyDescent="0.25">
      <c r="A17" s="10">
        <v>9</v>
      </c>
      <c r="B17" s="35" t="s">
        <v>44</v>
      </c>
      <c r="C17" s="31">
        <v>2</v>
      </c>
      <c r="D17" s="30">
        <v>2</v>
      </c>
      <c r="E17" s="30">
        <v>2</v>
      </c>
      <c r="F17" s="29">
        <v>1</v>
      </c>
      <c r="G17" s="30">
        <v>2</v>
      </c>
      <c r="H17" s="30">
        <v>2</v>
      </c>
      <c r="I17" s="29">
        <v>2</v>
      </c>
      <c r="J17" s="30">
        <v>2</v>
      </c>
      <c r="K17" s="26">
        <f t="shared" si="0"/>
        <v>15</v>
      </c>
    </row>
    <row r="18" spans="1:11" x14ac:dyDescent="0.25">
      <c r="A18" s="10">
        <v>10</v>
      </c>
      <c r="B18" s="35" t="s">
        <v>45</v>
      </c>
      <c r="C18" s="31">
        <v>2</v>
      </c>
      <c r="D18" s="30">
        <v>2</v>
      </c>
      <c r="E18" s="30">
        <v>3</v>
      </c>
      <c r="F18" s="29">
        <v>2</v>
      </c>
      <c r="G18" s="30">
        <v>2</v>
      </c>
      <c r="H18" s="30">
        <v>3</v>
      </c>
      <c r="I18" s="29">
        <v>2</v>
      </c>
      <c r="J18" s="30">
        <v>2</v>
      </c>
      <c r="K18" s="26">
        <f t="shared" si="0"/>
        <v>18</v>
      </c>
    </row>
    <row r="19" spans="1:11" ht="21" customHeight="1" x14ac:dyDescent="0.25">
      <c r="A19" s="10">
        <v>11</v>
      </c>
      <c r="B19" s="35" t="s">
        <v>46</v>
      </c>
      <c r="C19" s="32">
        <v>2</v>
      </c>
      <c r="D19" s="30">
        <v>2</v>
      </c>
      <c r="E19" s="30">
        <v>2</v>
      </c>
      <c r="F19" s="29">
        <v>2</v>
      </c>
      <c r="G19" s="30">
        <v>1</v>
      </c>
      <c r="H19" s="30">
        <v>2</v>
      </c>
      <c r="I19" s="29">
        <v>2</v>
      </c>
      <c r="J19" s="30">
        <v>1</v>
      </c>
      <c r="K19" s="26">
        <f>SUM(C19:J19)</f>
        <v>14</v>
      </c>
    </row>
    <row r="20" spans="1:11" ht="15" customHeight="1" thickBot="1" x14ac:dyDescent="0.3">
      <c r="A20" s="37" t="s">
        <v>10</v>
      </c>
      <c r="B20" s="37"/>
      <c r="C20" s="11">
        <f>SUM(C9:C19)</f>
        <v>22</v>
      </c>
      <c r="D20" s="11">
        <f>SUM(D9:D19)</f>
        <v>23</v>
      </c>
      <c r="E20" s="11">
        <f>SUM(E9:E19)</f>
        <v>25</v>
      </c>
      <c r="F20" s="11">
        <f>SUM(E9:E19)</f>
        <v>25</v>
      </c>
      <c r="G20" s="11">
        <f>SUM(G9:G19)</f>
        <v>18</v>
      </c>
      <c r="H20" s="11">
        <f>SUM(H9:H19)</f>
        <v>24</v>
      </c>
      <c r="I20" s="11">
        <f>SUM(I9:I19)</f>
        <v>20</v>
      </c>
      <c r="J20" s="11">
        <f>SUM(J9:J19)</f>
        <v>18</v>
      </c>
      <c r="K20" s="12">
        <f>SUM(C20:J20)</f>
        <v>175</v>
      </c>
    </row>
    <row r="21" spans="1:11" ht="15" customHeight="1" thickBot="1" x14ac:dyDescent="0.3">
      <c r="A21" s="38" t="s">
        <v>11</v>
      </c>
      <c r="B21" s="38"/>
      <c r="C21" s="13">
        <f>D21</f>
        <v>2.75</v>
      </c>
      <c r="D21" s="13">
        <f>C20/8</f>
        <v>2.75</v>
      </c>
      <c r="E21" s="13">
        <f t="shared" ref="E21:J21" si="1">E20/8</f>
        <v>3.125</v>
      </c>
      <c r="F21" s="13">
        <f t="shared" si="1"/>
        <v>3.125</v>
      </c>
      <c r="G21" s="13">
        <f t="shared" si="1"/>
        <v>2.25</v>
      </c>
      <c r="H21" s="13">
        <f t="shared" si="1"/>
        <v>3</v>
      </c>
      <c r="I21" s="13">
        <f t="shared" si="1"/>
        <v>2.5</v>
      </c>
      <c r="J21" s="13">
        <f t="shared" si="1"/>
        <v>2.25</v>
      </c>
      <c r="K21" s="39">
        <f>SUM(C21:J21)</f>
        <v>21.75</v>
      </c>
    </row>
    <row r="22" spans="1:11" ht="21.75" thickBot="1" x14ac:dyDescent="0.4">
      <c r="A22" s="40" t="s">
        <v>12</v>
      </c>
      <c r="B22" s="40"/>
      <c r="C22" s="40"/>
      <c r="D22" s="40"/>
      <c r="E22" s="40"/>
      <c r="F22" s="40"/>
      <c r="G22" s="40"/>
      <c r="H22" s="40"/>
      <c r="I22" s="40"/>
      <c r="J22" s="14">
        <f>K21/0.3</f>
        <v>72.5</v>
      </c>
      <c r="K22" s="39"/>
    </row>
  </sheetData>
  <mergeCells count="14">
    <mergeCell ref="K5:K8"/>
    <mergeCell ref="C6:F6"/>
    <mergeCell ref="G6:J6"/>
    <mergeCell ref="A21:B21"/>
    <mergeCell ref="K21:K22"/>
    <mergeCell ref="A22:I22"/>
    <mergeCell ref="A20:B20"/>
    <mergeCell ref="A1:I1"/>
    <mergeCell ref="A2:I2"/>
    <mergeCell ref="A3:I3"/>
    <mergeCell ref="A4:I4"/>
    <mergeCell ref="A5:A8"/>
    <mergeCell ref="B7:B8"/>
    <mergeCell ref="C5:J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topLeftCell="A4" zoomScale="90" zoomScaleNormal="90" workbookViewId="0">
      <selection activeCell="F25" sqref="F25"/>
    </sheetView>
  </sheetViews>
  <sheetFormatPr defaultRowHeight="15" x14ac:dyDescent="0.25"/>
  <cols>
    <col min="1" max="1" width="6" customWidth="1"/>
    <col min="2" max="2" width="29.5703125" customWidth="1"/>
    <col min="3" max="3" width="15.28515625" customWidth="1"/>
    <col min="4" max="4" width="17.85546875" customWidth="1"/>
    <col min="5" max="5" width="16" customWidth="1"/>
    <col min="6" max="6" width="16.5703125" customWidth="1"/>
    <col min="7" max="7" width="14.85546875" customWidth="1"/>
    <col min="8" max="8" width="17.42578125" customWidth="1"/>
    <col min="9" max="9" width="13.140625" customWidth="1"/>
    <col min="10" max="1025" width="9.140625" customWidth="1"/>
  </cols>
  <sheetData>
    <row r="1" spans="1:1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11" x14ac:dyDescent="0.25">
      <c r="A2" s="41" t="s">
        <v>19</v>
      </c>
      <c r="B2" s="41"/>
      <c r="C2" s="41"/>
      <c r="D2" s="41"/>
      <c r="E2" s="41"/>
      <c r="F2" s="41"/>
      <c r="G2" s="41"/>
      <c r="H2" s="41"/>
      <c r="I2" s="41"/>
    </row>
    <row r="3" spans="1:11" x14ac:dyDescent="0.25">
      <c r="A3" s="41"/>
      <c r="B3" s="41"/>
      <c r="C3" s="41"/>
      <c r="D3" s="41"/>
      <c r="E3" s="41"/>
      <c r="F3" s="41"/>
      <c r="G3" s="41"/>
      <c r="H3" s="41"/>
      <c r="I3" s="41"/>
    </row>
    <row r="4" spans="1:11" ht="15.75" thickBot="1" x14ac:dyDescent="0.3">
      <c r="A4" s="53" t="s">
        <v>26</v>
      </c>
      <c r="B4" s="53"/>
      <c r="C4" s="53"/>
      <c r="D4" s="53"/>
      <c r="E4" s="53"/>
      <c r="F4" s="53"/>
      <c r="G4" s="53"/>
      <c r="H4" s="53"/>
      <c r="I4" s="53"/>
    </row>
    <row r="5" spans="1:11" ht="16.149999999999999" customHeight="1" thickBot="1" x14ac:dyDescent="0.3">
      <c r="A5" s="43" t="s">
        <v>1</v>
      </c>
      <c r="B5" s="1" t="s">
        <v>2</v>
      </c>
      <c r="C5" s="44" t="s">
        <v>3</v>
      </c>
      <c r="D5" s="44"/>
      <c r="E5" s="44"/>
      <c r="F5" s="44"/>
      <c r="G5" s="45"/>
      <c r="H5" s="45"/>
      <c r="I5" s="45"/>
      <c r="J5" s="45"/>
      <c r="K5" s="46" t="s">
        <v>4</v>
      </c>
    </row>
    <row r="6" spans="1:11" ht="40.5" customHeight="1" thickBot="1" x14ac:dyDescent="0.3">
      <c r="A6" s="43"/>
      <c r="B6" s="33">
        <v>44440</v>
      </c>
      <c r="C6" s="48" t="s">
        <v>5</v>
      </c>
      <c r="D6" s="48"/>
      <c r="E6" s="48"/>
      <c r="F6" s="49"/>
      <c r="G6" s="49" t="s">
        <v>6</v>
      </c>
      <c r="H6" s="51"/>
      <c r="I6" s="51"/>
      <c r="J6" s="52"/>
      <c r="K6" s="47"/>
    </row>
    <row r="7" spans="1:11" ht="151.5" customHeight="1" thickBot="1" x14ac:dyDescent="0.3">
      <c r="A7" s="43"/>
      <c r="B7" s="50" t="s">
        <v>7</v>
      </c>
      <c r="C7" s="3" t="s">
        <v>8</v>
      </c>
      <c r="D7" s="4" t="s">
        <v>47</v>
      </c>
      <c r="E7" s="4" t="s">
        <v>48</v>
      </c>
      <c r="F7" s="3" t="s">
        <v>9</v>
      </c>
      <c r="G7" s="36" t="s">
        <v>49</v>
      </c>
      <c r="H7" s="36" t="s">
        <v>50</v>
      </c>
      <c r="I7" s="36" t="s">
        <v>51</v>
      </c>
      <c r="J7" s="36" t="s">
        <v>52</v>
      </c>
      <c r="K7" s="46"/>
    </row>
    <row r="8" spans="1:11" ht="27" customHeight="1" thickBot="1" x14ac:dyDescent="0.3">
      <c r="A8" s="43"/>
      <c r="B8" s="50"/>
      <c r="C8" s="6">
        <v>1</v>
      </c>
      <c r="D8" s="7">
        <v>2</v>
      </c>
      <c r="E8" s="7">
        <v>3</v>
      </c>
      <c r="F8" s="8">
        <v>4</v>
      </c>
      <c r="G8" s="7">
        <v>5</v>
      </c>
      <c r="H8" s="7">
        <v>6</v>
      </c>
      <c r="I8" s="8">
        <v>7</v>
      </c>
      <c r="J8" s="7">
        <v>8</v>
      </c>
      <c r="K8" s="46"/>
    </row>
    <row r="9" spans="1:11" x14ac:dyDescent="0.25">
      <c r="A9" s="9">
        <v>1</v>
      </c>
      <c r="B9" s="34" t="s">
        <v>36</v>
      </c>
      <c r="C9" s="21">
        <v>2</v>
      </c>
      <c r="D9" s="22">
        <v>2</v>
      </c>
      <c r="E9" s="22">
        <v>3</v>
      </c>
      <c r="F9" s="23">
        <v>1</v>
      </c>
      <c r="G9" s="22">
        <v>2</v>
      </c>
      <c r="H9" s="22">
        <v>2</v>
      </c>
      <c r="I9" s="24">
        <v>2</v>
      </c>
      <c r="J9" s="25">
        <v>1</v>
      </c>
      <c r="K9" s="26">
        <f t="shared" ref="K9:K18" si="0">SUM(C9:J9)</f>
        <v>15</v>
      </c>
    </row>
    <row r="10" spans="1:11" x14ac:dyDescent="0.25">
      <c r="A10" s="10">
        <v>2</v>
      </c>
      <c r="B10" s="35" t="s">
        <v>37</v>
      </c>
      <c r="C10" s="27">
        <v>2</v>
      </c>
      <c r="D10" s="28">
        <v>2</v>
      </c>
      <c r="E10" s="28">
        <v>2</v>
      </c>
      <c r="F10" s="29">
        <v>2</v>
      </c>
      <c r="G10" s="30">
        <v>2</v>
      </c>
      <c r="H10" s="30">
        <v>2</v>
      </c>
      <c r="I10" s="29">
        <v>1</v>
      </c>
      <c r="J10" s="30">
        <v>2</v>
      </c>
      <c r="K10" s="26">
        <f t="shared" si="0"/>
        <v>15</v>
      </c>
    </row>
    <row r="11" spans="1:11" ht="16.899999999999999" customHeight="1" x14ac:dyDescent="0.25">
      <c r="A11" s="10">
        <v>3</v>
      </c>
      <c r="B11" s="35" t="s">
        <v>38</v>
      </c>
      <c r="C11" s="31">
        <v>2</v>
      </c>
      <c r="D11" s="30">
        <v>2</v>
      </c>
      <c r="E11" s="30">
        <v>2</v>
      </c>
      <c r="F11" s="29">
        <v>1</v>
      </c>
      <c r="G11" s="30">
        <v>2</v>
      </c>
      <c r="H11" s="30">
        <v>2</v>
      </c>
      <c r="I11" s="29">
        <v>2</v>
      </c>
      <c r="J11" s="30">
        <v>3</v>
      </c>
      <c r="K11" s="26">
        <f t="shared" si="0"/>
        <v>16</v>
      </c>
    </row>
    <row r="12" spans="1:11" ht="16.899999999999999" customHeight="1" x14ac:dyDescent="0.25">
      <c r="A12" s="10">
        <v>4</v>
      </c>
      <c r="B12" s="35" t="s">
        <v>39</v>
      </c>
      <c r="C12" s="31">
        <v>2</v>
      </c>
      <c r="D12" s="30">
        <v>2</v>
      </c>
      <c r="E12" s="30">
        <v>2</v>
      </c>
      <c r="F12" s="29">
        <v>2</v>
      </c>
      <c r="G12" s="30">
        <v>2</v>
      </c>
      <c r="H12" s="30">
        <v>3</v>
      </c>
      <c r="I12" s="29">
        <v>2</v>
      </c>
      <c r="J12" s="30">
        <v>1</v>
      </c>
      <c r="K12" s="26">
        <f t="shared" si="0"/>
        <v>16</v>
      </c>
    </row>
    <row r="13" spans="1:11" ht="16.899999999999999" customHeight="1" x14ac:dyDescent="0.25">
      <c r="A13" s="10">
        <v>5</v>
      </c>
      <c r="B13" s="35" t="s">
        <v>40</v>
      </c>
      <c r="C13" s="31">
        <v>2</v>
      </c>
      <c r="D13" s="30">
        <v>3</v>
      </c>
      <c r="E13" s="30">
        <v>2</v>
      </c>
      <c r="F13" s="29">
        <v>2</v>
      </c>
      <c r="G13" s="30">
        <v>2</v>
      </c>
      <c r="H13" s="30">
        <v>2</v>
      </c>
      <c r="I13" s="29">
        <v>2</v>
      </c>
      <c r="J13" s="30">
        <v>2</v>
      </c>
      <c r="K13" s="26">
        <f t="shared" si="0"/>
        <v>17</v>
      </c>
    </row>
    <row r="14" spans="1:11" ht="16.899999999999999" customHeight="1" x14ac:dyDescent="0.25">
      <c r="A14" s="10">
        <v>6</v>
      </c>
      <c r="B14" s="35" t="s">
        <v>41</v>
      </c>
      <c r="C14" s="31">
        <v>2</v>
      </c>
      <c r="D14" s="30">
        <v>2</v>
      </c>
      <c r="E14" s="30">
        <v>2</v>
      </c>
      <c r="F14" s="29">
        <v>2</v>
      </c>
      <c r="G14" s="30">
        <v>2</v>
      </c>
      <c r="H14" s="30">
        <v>2</v>
      </c>
      <c r="I14" s="29">
        <v>2</v>
      </c>
      <c r="J14" s="30">
        <v>2</v>
      </c>
      <c r="K14" s="26">
        <f t="shared" si="0"/>
        <v>16</v>
      </c>
    </row>
    <row r="15" spans="1:11" ht="16.899999999999999" customHeight="1" x14ac:dyDescent="0.25">
      <c r="A15" s="10">
        <v>7</v>
      </c>
      <c r="B15" s="35" t="s">
        <v>42</v>
      </c>
      <c r="C15" s="31">
        <v>2</v>
      </c>
      <c r="D15" s="30">
        <v>3</v>
      </c>
      <c r="E15" s="30">
        <v>3</v>
      </c>
      <c r="F15" s="29">
        <v>2</v>
      </c>
      <c r="G15" s="30">
        <v>2</v>
      </c>
      <c r="H15" s="30">
        <v>3</v>
      </c>
      <c r="I15" s="29">
        <v>2</v>
      </c>
      <c r="J15" s="30">
        <v>1</v>
      </c>
      <c r="K15" s="26">
        <f t="shared" si="0"/>
        <v>18</v>
      </c>
    </row>
    <row r="16" spans="1:11" ht="16.899999999999999" customHeight="1" x14ac:dyDescent="0.25">
      <c r="A16" s="10">
        <v>8</v>
      </c>
      <c r="B16" s="35" t="s">
        <v>43</v>
      </c>
      <c r="C16" s="31">
        <v>2</v>
      </c>
      <c r="D16" s="30">
        <v>2</v>
      </c>
      <c r="E16" s="30">
        <v>2</v>
      </c>
      <c r="F16" s="29">
        <v>3</v>
      </c>
      <c r="G16" s="30">
        <v>1</v>
      </c>
      <c r="H16" s="30">
        <v>2</v>
      </c>
      <c r="I16" s="29">
        <v>1</v>
      </c>
      <c r="J16" s="30">
        <v>1</v>
      </c>
      <c r="K16" s="26">
        <f t="shared" si="0"/>
        <v>14</v>
      </c>
    </row>
    <row r="17" spans="1:11" ht="16.899999999999999" customHeight="1" x14ac:dyDescent="0.25">
      <c r="A17" s="10">
        <v>9</v>
      </c>
      <c r="B17" s="35" t="s">
        <v>44</v>
      </c>
      <c r="C17" s="31">
        <v>2</v>
      </c>
      <c r="D17" s="30">
        <v>2</v>
      </c>
      <c r="E17" s="30">
        <v>2</v>
      </c>
      <c r="F17" s="29">
        <v>1</v>
      </c>
      <c r="G17" s="30">
        <v>2</v>
      </c>
      <c r="H17" s="30">
        <v>2</v>
      </c>
      <c r="I17" s="29">
        <v>2</v>
      </c>
      <c r="J17" s="30">
        <v>2</v>
      </c>
      <c r="K17" s="26">
        <f t="shared" si="0"/>
        <v>15</v>
      </c>
    </row>
    <row r="18" spans="1:11" x14ac:dyDescent="0.25">
      <c r="A18" s="10">
        <v>10</v>
      </c>
      <c r="B18" s="35" t="s">
        <v>45</v>
      </c>
      <c r="C18" s="31">
        <v>2</v>
      </c>
      <c r="D18" s="30">
        <v>2</v>
      </c>
      <c r="E18" s="30">
        <v>3</v>
      </c>
      <c r="F18" s="29">
        <v>2</v>
      </c>
      <c r="G18" s="30">
        <v>2</v>
      </c>
      <c r="H18" s="30">
        <v>3</v>
      </c>
      <c r="I18" s="29">
        <v>2</v>
      </c>
      <c r="J18" s="30">
        <v>2</v>
      </c>
      <c r="K18" s="26">
        <f t="shared" si="0"/>
        <v>18</v>
      </c>
    </row>
    <row r="19" spans="1:11" ht="21" customHeight="1" x14ac:dyDescent="0.25">
      <c r="A19" s="10">
        <v>11</v>
      </c>
      <c r="B19" s="35" t="s">
        <v>46</v>
      </c>
      <c r="C19" s="32">
        <v>2</v>
      </c>
      <c r="D19" s="30">
        <v>2</v>
      </c>
      <c r="E19" s="30">
        <v>2</v>
      </c>
      <c r="F19" s="29">
        <v>2</v>
      </c>
      <c r="G19" s="30">
        <v>2</v>
      </c>
      <c r="H19" s="30">
        <v>2</v>
      </c>
      <c r="I19" s="29">
        <v>2</v>
      </c>
      <c r="J19" s="30">
        <v>1</v>
      </c>
      <c r="K19" s="26">
        <f>SUM(C19:J19)</f>
        <v>15</v>
      </c>
    </row>
    <row r="20" spans="1:11" ht="15" customHeight="1" thickBot="1" x14ac:dyDescent="0.3">
      <c r="A20" s="37" t="s">
        <v>10</v>
      </c>
      <c r="B20" s="37"/>
      <c r="C20" s="11">
        <f>SUM(C9:C19)</f>
        <v>22</v>
      </c>
      <c r="D20" s="11">
        <f>SUM(D9:D19)</f>
        <v>24</v>
      </c>
      <c r="E20" s="11">
        <f>SUM(E9:E19)</f>
        <v>25</v>
      </c>
      <c r="F20" s="11">
        <f>SUM(E9:E19)</f>
        <v>25</v>
      </c>
      <c r="G20" s="11">
        <f>SUM(G9:G19)</f>
        <v>21</v>
      </c>
      <c r="H20" s="11">
        <f>SUM(H9:H19)</f>
        <v>25</v>
      </c>
      <c r="I20" s="11">
        <f>SUM(I9:I19)</f>
        <v>20</v>
      </c>
      <c r="J20" s="11">
        <f>SUM(J9:J19)</f>
        <v>18</v>
      </c>
      <c r="K20" s="12">
        <f>SUM(C20:J20)</f>
        <v>180</v>
      </c>
    </row>
    <row r="21" spans="1:11" ht="15" customHeight="1" thickBot="1" x14ac:dyDescent="0.3">
      <c r="A21" s="38" t="s">
        <v>11</v>
      </c>
      <c r="B21" s="38"/>
      <c r="C21" s="13">
        <f>D21</f>
        <v>2.75</v>
      </c>
      <c r="D21" s="13">
        <f>C20/8</f>
        <v>2.75</v>
      </c>
      <c r="E21" s="13">
        <f t="shared" ref="E21:J21" si="1">E20/8</f>
        <v>3.125</v>
      </c>
      <c r="F21" s="13">
        <f t="shared" si="1"/>
        <v>3.125</v>
      </c>
      <c r="G21" s="13">
        <f t="shared" si="1"/>
        <v>2.625</v>
      </c>
      <c r="H21" s="13">
        <f t="shared" si="1"/>
        <v>3.125</v>
      </c>
      <c r="I21" s="13">
        <f t="shared" si="1"/>
        <v>2.5</v>
      </c>
      <c r="J21" s="13">
        <f t="shared" si="1"/>
        <v>2.25</v>
      </c>
      <c r="K21" s="39">
        <f>SUM(C21:J21)</f>
        <v>22.25</v>
      </c>
    </row>
    <row r="22" spans="1:11" ht="21.75" thickBot="1" x14ac:dyDescent="0.4">
      <c r="A22" s="40" t="s">
        <v>12</v>
      </c>
      <c r="B22" s="40"/>
      <c r="C22" s="40"/>
      <c r="D22" s="40"/>
      <c r="E22" s="40"/>
      <c r="F22" s="40"/>
      <c r="G22" s="40"/>
      <c r="H22" s="40"/>
      <c r="I22" s="40"/>
      <c r="J22" s="14">
        <f>K21/0.3</f>
        <v>74.166666666666671</v>
      </c>
      <c r="K22" s="39"/>
    </row>
  </sheetData>
  <mergeCells count="14">
    <mergeCell ref="K5:K8"/>
    <mergeCell ref="C6:F6"/>
    <mergeCell ref="G6:J6"/>
    <mergeCell ref="A21:B21"/>
    <mergeCell ref="K21:K22"/>
    <mergeCell ref="A22:I22"/>
    <mergeCell ref="A20:B20"/>
    <mergeCell ref="A1:I1"/>
    <mergeCell ref="A2:I2"/>
    <mergeCell ref="A3:I3"/>
    <mergeCell ref="A4:I4"/>
    <mergeCell ref="A5:A8"/>
    <mergeCell ref="B7:B8"/>
    <mergeCell ref="C5:J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"/>
  <sheetViews>
    <sheetView topLeftCell="A4" zoomScale="90" zoomScaleNormal="90" workbookViewId="0">
      <selection activeCell="F24" sqref="F24"/>
    </sheetView>
  </sheetViews>
  <sheetFormatPr defaultRowHeight="15" x14ac:dyDescent="0.25"/>
  <cols>
    <col min="1" max="1" width="6.42578125" customWidth="1"/>
    <col min="2" max="2" width="27" customWidth="1"/>
    <col min="3" max="3" width="12.28515625" customWidth="1"/>
    <col min="4" max="4" width="13.42578125" customWidth="1"/>
    <col min="5" max="5" width="14.42578125" customWidth="1"/>
    <col min="6" max="6" width="13" customWidth="1"/>
    <col min="7" max="7" width="13.28515625" customWidth="1"/>
    <col min="8" max="8" width="13" customWidth="1"/>
    <col min="9" max="9" width="11.85546875" customWidth="1"/>
    <col min="10" max="1025" width="9.140625" customWidth="1"/>
  </cols>
  <sheetData>
    <row r="1" spans="1:11" x14ac:dyDescent="0.25">
      <c r="A1" s="41" t="s">
        <v>13</v>
      </c>
      <c r="B1" s="41"/>
      <c r="C1" s="41"/>
      <c r="D1" s="41"/>
      <c r="E1" s="41"/>
      <c r="F1" s="41"/>
      <c r="G1" s="41"/>
      <c r="H1" s="41"/>
      <c r="I1" s="41"/>
    </row>
    <row r="2" spans="1:11" x14ac:dyDescent="0.25">
      <c r="A2" s="41" t="s">
        <v>19</v>
      </c>
      <c r="B2" s="41"/>
      <c r="C2" s="41"/>
      <c r="D2" s="41"/>
      <c r="E2" s="41"/>
      <c r="F2" s="41"/>
      <c r="G2" s="41"/>
      <c r="H2" s="41"/>
      <c r="I2" s="41"/>
    </row>
    <row r="3" spans="1:11" x14ac:dyDescent="0.25">
      <c r="A3" s="41"/>
      <c r="B3" s="41"/>
      <c r="C3" s="41"/>
      <c r="D3" s="41"/>
      <c r="E3" s="41"/>
      <c r="F3" s="41"/>
      <c r="G3" s="41"/>
      <c r="H3" s="41"/>
      <c r="I3" s="41"/>
    </row>
    <row r="4" spans="1:11" ht="15.75" thickBot="1" x14ac:dyDescent="0.3">
      <c r="A4" s="53" t="s">
        <v>26</v>
      </c>
      <c r="B4" s="53"/>
      <c r="C4" s="53"/>
      <c r="D4" s="53"/>
      <c r="E4" s="53"/>
      <c r="F4" s="53"/>
      <c r="G4" s="53"/>
      <c r="H4" s="53"/>
      <c r="I4" s="53"/>
    </row>
    <row r="5" spans="1:11" ht="16.149999999999999" customHeight="1" thickBot="1" x14ac:dyDescent="0.3">
      <c r="A5" s="43" t="s">
        <v>1</v>
      </c>
      <c r="B5" s="1" t="s">
        <v>2</v>
      </c>
      <c r="C5" s="44" t="s">
        <v>3</v>
      </c>
      <c r="D5" s="44"/>
      <c r="E5" s="44"/>
      <c r="F5" s="44"/>
      <c r="G5" s="45"/>
      <c r="H5" s="45"/>
      <c r="I5" s="45"/>
      <c r="J5" s="45"/>
      <c r="K5" s="46" t="s">
        <v>4</v>
      </c>
    </row>
    <row r="6" spans="1:11" ht="40.5" customHeight="1" thickBot="1" x14ac:dyDescent="0.3">
      <c r="A6" s="43"/>
      <c r="B6" s="33">
        <v>44440</v>
      </c>
      <c r="C6" s="48" t="s">
        <v>5</v>
      </c>
      <c r="D6" s="48"/>
      <c r="E6" s="48"/>
      <c r="F6" s="49"/>
      <c r="G6" s="49" t="s">
        <v>6</v>
      </c>
      <c r="H6" s="51"/>
      <c r="I6" s="51"/>
      <c r="J6" s="52"/>
      <c r="K6" s="47"/>
    </row>
    <row r="7" spans="1:11" ht="162" customHeight="1" thickBot="1" x14ac:dyDescent="0.3">
      <c r="A7" s="43"/>
      <c r="B7" s="50" t="s">
        <v>7</v>
      </c>
      <c r="C7" s="3" t="s">
        <v>8</v>
      </c>
      <c r="D7" s="4" t="s">
        <v>47</v>
      </c>
      <c r="E7" s="4" t="s">
        <v>48</v>
      </c>
      <c r="F7" s="3" t="s">
        <v>9</v>
      </c>
      <c r="G7" s="36" t="s">
        <v>49</v>
      </c>
      <c r="H7" s="36" t="s">
        <v>50</v>
      </c>
      <c r="I7" s="36" t="s">
        <v>51</v>
      </c>
      <c r="J7" s="36" t="s">
        <v>52</v>
      </c>
      <c r="K7" s="46"/>
    </row>
    <row r="8" spans="1:11" ht="27" customHeight="1" thickBot="1" x14ac:dyDescent="0.3">
      <c r="A8" s="43"/>
      <c r="B8" s="50"/>
      <c r="C8" s="6">
        <v>1</v>
      </c>
      <c r="D8" s="7">
        <v>2</v>
      </c>
      <c r="E8" s="7">
        <v>3</v>
      </c>
      <c r="F8" s="8">
        <v>4</v>
      </c>
      <c r="G8" s="7">
        <v>5</v>
      </c>
      <c r="H8" s="7">
        <v>6</v>
      </c>
      <c r="I8" s="8">
        <v>7</v>
      </c>
      <c r="J8" s="7">
        <v>8</v>
      </c>
      <c r="K8" s="46"/>
    </row>
    <row r="9" spans="1:11" x14ac:dyDescent="0.25">
      <c r="A9" s="9">
        <v>1</v>
      </c>
      <c r="B9" s="34" t="s">
        <v>36</v>
      </c>
      <c r="C9" s="21">
        <v>3</v>
      </c>
      <c r="D9" s="22">
        <v>2</v>
      </c>
      <c r="E9" s="22">
        <v>3</v>
      </c>
      <c r="F9" s="23">
        <v>2</v>
      </c>
      <c r="G9" s="22">
        <v>2</v>
      </c>
      <c r="H9" s="22">
        <v>2</v>
      </c>
      <c r="I9" s="24">
        <v>2</v>
      </c>
      <c r="J9" s="25">
        <v>2</v>
      </c>
      <c r="K9" s="26">
        <f t="shared" ref="K9:K18" si="0">SUM(C9:J9)</f>
        <v>18</v>
      </c>
    </row>
    <row r="10" spans="1:11" x14ac:dyDescent="0.25">
      <c r="A10" s="10">
        <v>2</v>
      </c>
      <c r="B10" s="35" t="s">
        <v>37</v>
      </c>
      <c r="C10" s="27">
        <v>3</v>
      </c>
      <c r="D10" s="28">
        <v>2</v>
      </c>
      <c r="E10" s="28">
        <v>2</v>
      </c>
      <c r="F10" s="29">
        <v>2</v>
      </c>
      <c r="G10" s="30">
        <v>2</v>
      </c>
      <c r="H10" s="30">
        <v>2</v>
      </c>
      <c r="I10" s="29">
        <v>2</v>
      </c>
      <c r="J10" s="30">
        <v>2</v>
      </c>
      <c r="K10" s="26">
        <f t="shared" si="0"/>
        <v>17</v>
      </c>
    </row>
    <row r="11" spans="1:11" ht="16.899999999999999" customHeight="1" x14ac:dyDescent="0.25">
      <c r="A11" s="10">
        <v>3</v>
      </c>
      <c r="B11" s="35" t="s">
        <v>38</v>
      </c>
      <c r="C11" s="31">
        <v>3</v>
      </c>
      <c r="D11" s="30">
        <v>2</v>
      </c>
      <c r="E11" s="30">
        <v>2</v>
      </c>
      <c r="F11" s="29">
        <v>2</v>
      </c>
      <c r="G11" s="30">
        <v>2</v>
      </c>
      <c r="H11" s="30">
        <v>2</v>
      </c>
      <c r="I11" s="29">
        <v>2</v>
      </c>
      <c r="J11" s="30">
        <v>3</v>
      </c>
      <c r="K11" s="26">
        <f t="shared" si="0"/>
        <v>18</v>
      </c>
    </row>
    <row r="12" spans="1:11" ht="16.899999999999999" customHeight="1" x14ac:dyDescent="0.25">
      <c r="A12" s="10">
        <v>4</v>
      </c>
      <c r="B12" s="35" t="s">
        <v>39</v>
      </c>
      <c r="C12" s="31">
        <v>3</v>
      </c>
      <c r="D12" s="30">
        <v>2</v>
      </c>
      <c r="E12" s="30">
        <v>2</v>
      </c>
      <c r="F12" s="29">
        <v>2</v>
      </c>
      <c r="G12" s="30">
        <v>2</v>
      </c>
      <c r="H12" s="30">
        <v>3</v>
      </c>
      <c r="I12" s="29">
        <v>2</v>
      </c>
      <c r="J12" s="30">
        <v>2</v>
      </c>
      <c r="K12" s="26">
        <f t="shared" si="0"/>
        <v>18</v>
      </c>
    </row>
    <row r="13" spans="1:11" ht="16.899999999999999" customHeight="1" x14ac:dyDescent="0.25">
      <c r="A13" s="10">
        <v>5</v>
      </c>
      <c r="B13" s="35" t="s">
        <v>40</v>
      </c>
      <c r="C13" s="31">
        <v>3</v>
      </c>
      <c r="D13" s="30">
        <v>3</v>
      </c>
      <c r="E13" s="30">
        <v>2</v>
      </c>
      <c r="F13" s="29">
        <v>2</v>
      </c>
      <c r="G13" s="30">
        <v>2</v>
      </c>
      <c r="H13" s="30">
        <v>2</v>
      </c>
      <c r="I13" s="29">
        <v>2</v>
      </c>
      <c r="J13" s="30">
        <v>2</v>
      </c>
      <c r="K13" s="26">
        <f t="shared" si="0"/>
        <v>18</v>
      </c>
    </row>
    <row r="14" spans="1:11" ht="16.899999999999999" customHeight="1" x14ac:dyDescent="0.25">
      <c r="A14" s="10">
        <v>6</v>
      </c>
      <c r="B14" s="35" t="s">
        <v>41</v>
      </c>
      <c r="C14" s="31">
        <v>3</v>
      </c>
      <c r="D14" s="30">
        <v>2</v>
      </c>
      <c r="E14" s="30">
        <v>2</v>
      </c>
      <c r="F14" s="29">
        <v>2</v>
      </c>
      <c r="G14" s="30">
        <v>2</v>
      </c>
      <c r="H14" s="30">
        <v>2</v>
      </c>
      <c r="I14" s="29">
        <v>2</v>
      </c>
      <c r="J14" s="30">
        <v>2</v>
      </c>
      <c r="K14" s="26">
        <f t="shared" si="0"/>
        <v>17</v>
      </c>
    </row>
    <row r="15" spans="1:11" ht="16.899999999999999" customHeight="1" x14ac:dyDescent="0.25">
      <c r="A15" s="10">
        <v>7</v>
      </c>
      <c r="B15" s="35" t="s">
        <v>42</v>
      </c>
      <c r="C15" s="31">
        <v>2</v>
      </c>
      <c r="D15" s="30">
        <v>3</v>
      </c>
      <c r="E15" s="30">
        <v>2</v>
      </c>
      <c r="F15" s="29">
        <v>2</v>
      </c>
      <c r="G15" s="30">
        <v>2</v>
      </c>
      <c r="H15" s="30">
        <v>2</v>
      </c>
      <c r="I15" s="29">
        <v>2</v>
      </c>
      <c r="J15" s="30">
        <v>2</v>
      </c>
      <c r="K15" s="26">
        <f t="shared" si="0"/>
        <v>17</v>
      </c>
    </row>
    <row r="16" spans="1:11" ht="16.899999999999999" customHeight="1" x14ac:dyDescent="0.25">
      <c r="A16" s="10">
        <v>8</v>
      </c>
      <c r="B16" s="35" t="s">
        <v>43</v>
      </c>
      <c r="C16" s="31">
        <v>3</v>
      </c>
      <c r="D16" s="30">
        <v>2</v>
      </c>
      <c r="E16" s="30">
        <v>2</v>
      </c>
      <c r="F16" s="29">
        <v>3</v>
      </c>
      <c r="G16" s="30">
        <v>1</v>
      </c>
      <c r="H16" s="30">
        <v>2</v>
      </c>
      <c r="I16" s="29">
        <v>1</v>
      </c>
      <c r="J16" s="30">
        <v>1</v>
      </c>
      <c r="K16" s="26">
        <f t="shared" si="0"/>
        <v>15</v>
      </c>
    </row>
    <row r="17" spans="1:11" ht="16.899999999999999" customHeight="1" x14ac:dyDescent="0.25">
      <c r="A17" s="10">
        <v>9</v>
      </c>
      <c r="B17" s="35" t="s">
        <v>44</v>
      </c>
      <c r="C17" s="31">
        <v>2</v>
      </c>
      <c r="D17" s="30">
        <v>2</v>
      </c>
      <c r="E17" s="30">
        <v>2</v>
      </c>
      <c r="F17" s="29">
        <v>2</v>
      </c>
      <c r="G17" s="30">
        <v>1</v>
      </c>
      <c r="H17" s="30">
        <v>2</v>
      </c>
      <c r="I17" s="29">
        <v>2</v>
      </c>
      <c r="J17" s="30">
        <v>2</v>
      </c>
      <c r="K17" s="26">
        <f t="shared" si="0"/>
        <v>15</v>
      </c>
    </row>
    <row r="18" spans="1:11" x14ac:dyDescent="0.25">
      <c r="A18" s="10">
        <v>10</v>
      </c>
      <c r="B18" s="35" t="s">
        <v>45</v>
      </c>
      <c r="C18" s="31">
        <v>3</v>
      </c>
      <c r="D18" s="30">
        <v>2</v>
      </c>
      <c r="E18" s="30">
        <v>3</v>
      </c>
      <c r="F18" s="29">
        <v>2</v>
      </c>
      <c r="G18" s="30">
        <v>2</v>
      </c>
      <c r="H18" s="30">
        <v>3</v>
      </c>
      <c r="I18" s="29">
        <v>2</v>
      </c>
      <c r="J18" s="30">
        <v>2</v>
      </c>
      <c r="K18" s="26">
        <f t="shared" si="0"/>
        <v>19</v>
      </c>
    </row>
    <row r="19" spans="1:11" ht="21" customHeight="1" x14ac:dyDescent="0.25">
      <c r="A19" s="10">
        <v>11</v>
      </c>
      <c r="B19" s="35" t="s">
        <v>46</v>
      </c>
      <c r="C19" s="32">
        <v>3</v>
      </c>
      <c r="D19" s="30">
        <v>2</v>
      </c>
      <c r="E19" s="30">
        <v>2</v>
      </c>
      <c r="F19" s="29">
        <v>2</v>
      </c>
      <c r="G19" s="30">
        <v>2</v>
      </c>
      <c r="H19" s="30">
        <v>2</v>
      </c>
      <c r="I19" s="29">
        <v>2</v>
      </c>
      <c r="J19" s="30">
        <v>1</v>
      </c>
      <c r="K19" s="26">
        <f>SUM(C19:J19)</f>
        <v>16</v>
      </c>
    </row>
    <row r="20" spans="1:11" ht="15" customHeight="1" thickBot="1" x14ac:dyDescent="0.3">
      <c r="A20" s="37" t="s">
        <v>10</v>
      </c>
      <c r="B20" s="37"/>
      <c r="C20" s="11">
        <f>SUM(C9:C19)</f>
        <v>31</v>
      </c>
      <c r="D20" s="11">
        <f>SUM(D9:D19)</f>
        <v>24</v>
      </c>
      <c r="E20" s="11">
        <f>SUM(E9:E19)</f>
        <v>24</v>
      </c>
      <c r="F20" s="11">
        <f>SUM(E9:E19)</f>
        <v>24</v>
      </c>
      <c r="G20" s="11">
        <f>SUM(G9:G19)</f>
        <v>20</v>
      </c>
      <c r="H20" s="11">
        <f>SUM(H9:H19)</f>
        <v>24</v>
      </c>
      <c r="I20" s="11">
        <f>SUM(I9:I19)</f>
        <v>21</v>
      </c>
      <c r="J20" s="11">
        <f>SUM(J9:J19)</f>
        <v>21</v>
      </c>
      <c r="K20" s="12">
        <f>SUM(C20:J20)</f>
        <v>189</v>
      </c>
    </row>
    <row r="21" spans="1:11" ht="15.75" thickBot="1" x14ac:dyDescent="0.3">
      <c r="A21" s="38" t="s">
        <v>11</v>
      </c>
      <c r="B21" s="38"/>
      <c r="C21" s="13">
        <f>D21</f>
        <v>3.875</v>
      </c>
      <c r="D21" s="13">
        <f>C20/8</f>
        <v>3.875</v>
      </c>
      <c r="E21" s="13">
        <f t="shared" ref="E21:J21" si="1">E20/8</f>
        <v>3</v>
      </c>
      <c r="F21" s="13">
        <f t="shared" si="1"/>
        <v>3</v>
      </c>
      <c r="G21" s="13">
        <f t="shared" si="1"/>
        <v>2.5</v>
      </c>
      <c r="H21" s="13">
        <f t="shared" si="1"/>
        <v>3</v>
      </c>
      <c r="I21" s="13">
        <f t="shared" si="1"/>
        <v>2.625</v>
      </c>
      <c r="J21" s="13">
        <f t="shared" si="1"/>
        <v>2.625</v>
      </c>
      <c r="K21" s="39">
        <f>SUM(C21:J21)</f>
        <v>24.5</v>
      </c>
    </row>
    <row r="22" spans="1:11" ht="21.75" thickBot="1" x14ac:dyDescent="0.4">
      <c r="A22" s="40" t="s">
        <v>12</v>
      </c>
      <c r="B22" s="40"/>
      <c r="C22" s="40"/>
      <c r="D22" s="40"/>
      <c r="E22" s="40"/>
      <c r="F22" s="40"/>
      <c r="G22" s="40"/>
      <c r="H22" s="40"/>
      <c r="I22" s="40"/>
      <c r="J22" s="14">
        <f>K21/0.3</f>
        <v>81.666666666666671</v>
      </c>
      <c r="K22" s="39"/>
    </row>
  </sheetData>
  <mergeCells count="14">
    <mergeCell ref="K5:K8"/>
    <mergeCell ref="C6:F6"/>
    <mergeCell ref="G6:J6"/>
    <mergeCell ref="A21:B21"/>
    <mergeCell ref="K21:K22"/>
    <mergeCell ref="A22:I22"/>
    <mergeCell ref="A20:B20"/>
    <mergeCell ref="A1:I1"/>
    <mergeCell ref="A2:I2"/>
    <mergeCell ref="A3:I3"/>
    <mergeCell ref="A4:I4"/>
    <mergeCell ref="A5:A8"/>
    <mergeCell ref="B7:B8"/>
    <mergeCell ref="C5:J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zoomScale="90" zoomScaleNormal="90" workbookViewId="0">
      <selection activeCell="A2" sqref="A2:I2"/>
    </sheetView>
  </sheetViews>
  <sheetFormatPr defaultRowHeight="15" x14ac:dyDescent="0.25"/>
  <cols>
    <col min="1" max="1" width="5.7109375" customWidth="1"/>
    <col min="2" max="2" width="26.140625" customWidth="1"/>
    <col min="3" max="3" width="13.5703125" customWidth="1"/>
    <col min="4" max="4" width="15" customWidth="1"/>
    <col min="5" max="5" width="13.28515625" customWidth="1"/>
    <col min="6" max="6" width="14" customWidth="1"/>
    <col min="7" max="7" width="13.42578125" customWidth="1"/>
    <col min="8" max="8" width="12.85546875" customWidth="1"/>
    <col min="9" max="9" width="14" customWidth="1"/>
    <col min="10" max="1025" width="9.140625" customWidth="1"/>
  </cols>
  <sheetData>
    <row r="1" spans="1:11" x14ac:dyDescent="0.25">
      <c r="A1" s="41" t="s">
        <v>14</v>
      </c>
      <c r="B1" s="41"/>
      <c r="C1" s="41"/>
      <c r="D1" s="41"/>
      <c r="E1" s="41"/>
      <c r="F1" s="41"/>
      <c r="G1" s="41"/>
      <c r="H1" s="41"/>
      <c r="I1" s="41"/>
    </row>
    <row r="2" spans="1:11" x14ac:dyDescent="0.25">
      <c r="A2" s="41" t="s">
        <v>55</v>
      </c>
      <c r="B2" s="41"/>
      <c r="C2" s="41"/>
      <c r="D2" s="41"/>
      <c r="E2" s="41"/>
      <c r="F2" s="41"/>
      <c r="G2" s="41"/>
      <c r="H2" s="41"/>
      <c r="I2" s="41"/>
    </row>
    <row r="3" spans="1:11" x14ac:dyDescent="0.25">
      <c r="A3" s="41"/>
      <c r="B3" s="41"/>
      <c r="C3" s="41"/>
      <c r="D3" s="41"/>
      <c r="E3" s="41"/>
      <c r="F3" s="41"/>
      <c r="G3" s="41"/>
      <c r="H3" s="41"/>
      <c r="I3" s="41"/>
    </row>
    <row r="4" spans="1:11" ht="15.75" thickBot="1" x14ac:dyDescent="0.3">
      <c r="A4" s="53" t="s">
        <v>26</v>
      </c>
      <c r="B4" s="53"/>
      <c r="C4" s="53"/>
      <c r="D4" s="53"/>
      <c r="E4" s="53"/>
      <c r="F4" s="53"/>
      <c r="G4" s="53"/>
      <c r="H4" s="53"/>
      <c r="I4" s="53"/>
    </row>
    <row r="5" spans="1:11" ht="16.149999999999999" customHeight="1" thickBot="1" x14ac:dyDescent="0.3">
      <c r="A5" s="43" t="s">
        <v>1</v>
      </c>
      <c r="B5" s="1" t="s">
        <v>2</v>
      </c>
      <c r="C5" s="44" t="s">
        <v>3</v>
      </c>
      <c r="D5" s="44"/>
      <c r="E5" s="44"/>
      <c r="F5" s="44"/>
      <c r="G5" s="45"/>
      <c r="H5" s="45"/>
      <c r="I5" s="45"/>
      <c r="J5" s="45"/>
      <c r="K5" s="46" t="s">
        <v>4</v>
      </c>
    </row>
    <row r="6" spans="1:11" ht="40.5" customHeight="1" thickBot="1" x14ac:dyDescent="0.3">
      <c r="A6" s="43"/>
      <c r="B6" s="33">
        <v>45352</v>
      </c>
      <c r="C6" s="48" t="s">
        <v>5</v>
      </c>
      <c r="D6" s="48"/>
      <c r="E6" s="48"/>
      <c r="F6" s="49"/>
      <c r="G6" s="49" t="s">
        <v>6</v>
      </c>
      <c r="H6" s="51"/>
      <c r="I6" s="51"/>
      <c r="J6" s="52"/>
      <c r="K6" s="47"/>
    </row>
    <row r="7" spans="1:11" ht="126.75" customHeight="1" thickBot="1" x14ac:dyDescent="0.3">
      <c r="A7" s="43"/>
      <c r="B7" s="50" t="s">
        <v>7</v>
      </c>
      <c r="C7" s="3" t="s">
        <v>8</v>
      </c>
      <c r="D7" s="4" t="s">
        <v>47</v>
      </c>
      <c r="E7" s="4" t="s">
        <v>48</v>
      </c>
      <c r="F7" s="3" t="s">
        <v>9</v>
      </c>
      <c r="G7" s="36" t="s">
        <v>49</v>
      </c>
      <c r="H7" s="36" t="s">
        <v>50</v>
      </c>
      <c r="I7" s="36" t="s">
        <v>51</v>
      </c>
      <c r="J7" s="36" t="s">
        <v>52</v>
      </c>
      <c r="K7" s="46"/>
    </row>
    <row r="8" spans="1:11" ht="27" customHeight="1" thickBot="1" x14ac:dyDescent="0.3">
      <c r="A8" s="43"/>
      <c r="B8" s="50"/>
      <c r="C8" s="6">
        <v>1</v>
      </c>
      <c r="D8" s="7">
        <v>2</v>
      </c>
      <c r="E8" s="7">
        <v>3</v>
      </c>
      <c r="F8" s="8">
        <v>4</v>
      </c>
      <c r="G8" s="7">
        <v>5</v>
      </c>
      <c r="H8" s="7">
        <v>6</v>
      </c>
      <c r="I8" s="8">
        <v>7</v>
      </c>
      <c r="J8" s="7">
        <v>8</v>
      </c>
      <c r="K8" s="46"/>
    </row>
    <row r="9" spans="1:11" x14ac:dyDescent="0.25">
      <c r="A9" s="9">
        <v>1</v>
      </c>
      <c r="B9" s="34" t="s">
        <v>36</v>
      </c>
      <c r="C9" s="21">
        <v>3</v>
      </c>
      <c r="D9" s="22">
        <v>3</v>
      </c>
      <c r="E9" s="22">
        <v>3</v>
      </c>
      <c r="F9" s="23">
        <v>2</v>
      </c>
      <c r="G9" s="22">
        <v>2</v>
      </c>
      <c r="H9" s="22">
        <v>2</v>
      </c>
      <c r="I9" s="24">
        <v>2</v>
      </c>
      <c r="J9" s="25">
        <v>2</v>
      </c>
      <c r="K9" s="26">
        <f t="shared" ref="K9:K18" si="0">SUM(C9:J9)</f>
        <v>19</v>
      </c>
    </row>
    <row r="10" spans="1:11" x14ac:dyDescent="0.25">
      <c r="A10" s="10">
        <v>2</v>
      </c>
      <c r="B10" s="35" t="s">
        <v>37</v>
      </c>
      <c r="C10" s="27">
        <v>3</v>
      </c>
      <c r="D10" s="28">
        <v>3</v>
      </c>
      <c r="E10" s="28">
        <v>2</v>
      </c>
      <c r="F10" s="29">
        <v>3</v>
      </c>
      <c r="G10" s="30">
        <v>3</v>
      </c>
      <c r="H10" s="30">
        <v>3</v>
      </c>
      <c r="I10" s="29">
        <v>3</v>
      </c>
      <c r="J10" s="30">
        <v>2</v>
      </c>
      <c r="K10" s="26">
        <f t="shared" si="0"/>
        <v>22</v>
      </c>
    </row>
    <row r="11" spans="1:11" ht="16.899999999999999" customHeight="1" x14ac:dyDescent="0.25">
      <c r="A11" s="10">
        <v>3</v>
      </c>
      <c r="B11" s="35" t="s">
        <v>38</v>
      </c>
      <c r="C11" s="31">
        <v>3</v>
      </c>
      <c r="D11" s="30">
        <v>3</v>
      </c>
      <c r="E11" s="30">
        <v>2</v>
      </c>
      <c r="F11" s="29">
        <v>2</v>
      </c>
      <c r="G11" s="30">
        <v>2</v>
      </c>
      <c r="H11" s="30">
        <v>2</v>
      </c>
      <c r="I11" s="29">
        <v>2</v>
      </c>
      <c r="J11" s="30">
        <v>3</v>
      </c>
      <c r="K11" s="26">
        <f t="shared" si="0"/>
        <v>19</v>
      </c>
    </row>
    <row r="12" spans="1:11" ht="16.899999999999999" customHeight="1" x14ac:dyDescent="0.25">
      <c r="A12" s="10">
        <v>4</v>
      </c>
      <c r="B12" s="35" t="s">
        <v>39</v>
      </c>
      <c r="C12" s="31">
        <v>3</v>
      </c>
      <c r="D12" s="30">
        <v>3</v>
      </c>
      <c r="E12" s="30">
        <v>2</v>
      </c>
      <c r="F12" s="29">
        <v>2</v>
      </c>
      <c r="G12" s="30">
        <v>3</v>
      </c>
      <c r="H12" s="30">
        <v>3</v>
      </c>
      <c r="I12" s="29">
        <v>2</v>
      </c>
      <c r="J12" s="30">
        <v>2</v>
      </c>
      <c r="K12" s="26">
        <f t="shared" si="0"/>
        <v>20</v>
      </c>
    </row>
    <row r="13" spans="1:11" ht="16.899999999999999" customHeight="1" x14ac:dyDescent="0.25">
      <c r="A13" s="10">
        <v>5</v>
      </c>
      <c r="B13" s="35" t="s">
        <v>40</v>
      </c>
      <c r="C13" s="31">
        <v>3</v>
      </c>
      <c r="D13" s="30">
        <v>3</v>
      </c>
      <c r="E13" s="30">
        <v>3</v>
      </c>
      <c r="F13" s="29">
        <v>3</v>
      </c>
      <c r="G13" s="30">
        <v>2</v>
      </c>
      <c r="H13" s="30">
        <v>2</v>
      </c>
      <c r="I13" s="29">
        <v>3</v>
      </c>
      <c r="J13" s="30">
        <v>2</v>
      </c>
      <c r="K13" s="26">
        <f t="shared" si="0"/>
        <v>21</v>
      </c>
    </row>
    <row r="14" spans="1:11" ht="16.899999999999999" customHeight="1" x14ac:dyDescent="0.25">
      <c r="A14" s="10">
        <v>6</v>
      </c>
      <c r="B14" s="35" t="s">
        <v>41</v>
      </c>
      <c r="C14" s="31">
        <v>3</v>
      </c>
      <c r="D14" s="30">
        <v>2</v>
      </c>
      <c r="E14" s="30">
        <v>2</v>
      </c>
      <c r="F14" s="29">
        <v>2</v>
      </c>
      <c r="G14" s="30">
        <v>3</v>
      </c>
      <c r="H14" s="30">
        <v>2</v>
      </c>
      <c r="I14" s="29">
        <v>3</v>
      </c>
      <c r="J14" s="30">
        <v>2</v>
      </c>
      <c r="K14" s="26">
        <f t="shared" si="0"/>
        <v>19</v>
      </c>
    </row>
    <row r="15" spans="1:11" ht="16.899999999999999" customHeight="1" x14ac:dyDescent="0.25">
      <c r="A15" s="10">
        <v>7</v>
      </c>
      <c r="B15" s="35" t="s">
        <v>42</v>
      </c>
      <c r="C15" s="31">
        <v>3</v>
      </c>
      <c r="D15" s="30">
        <v>3</v>
      </c>
      <c r="E15" s="30">
        <v>3</v>
      </c>
      <c r="F15" s="29">
        <v>2</v>
      </c>
      <c r="G15" s="30">
        <v>2</v>
      </c>
      <c r="H15" s="30">
        <v>3</v>
      </c>
      <c r="I15" s="29">
        <v>2</v>
      </c>
      <c r="J15" s="30">
        <v>2</v>
      </c>
      <c r="K15" s="26">
        <f t="shared" si="0"/>
        <v>20</v>
      </c>
    </row>
    <row r="16" spans="1:11" ht="16.899999999999999" customHeight="1" x14ac:dyDescent="0.25">
      <c r="A16" s="10">
        <v>8</v>
      </c>
      <c r="B16" s="35" t="s">
        <v>43</v>
      </c>
      <c r="C16" s="31">
        <v>3</v>
      </c>
      <c r="D16" s="30">
        <v>3</v>
      </c>
      <c r="E16" s="30">
        <v>2</v>
      </c>
      <c r="F16" s="29">
        <v>3</v>
      </c>
      <c r="G16" s="30">
        <v>2</v>
      </c>
      <c r="H16" s="30">
        <v>3</v>
      </c>
      <c r="I16" s="29">
        <v>2</v>
      </c>
      <c r="J16" s="30">
        <v>2</v>
      </c>
      <c r="K16" s="26">
        <f t="shared" si="0"/>
        <v>20</v>
      </c>
    </row>
    <row r="17" spans="1:11" ht="16.899999999999999" customHeight="1" x14ac:dyDescent="0.25">
      <c r="A17" s="10">
        <v>9</v>
      </c>
      <c r="B17" s="35" t="s">
        <v>44</v>
      </c>
      <c r="C17" s="31">
        <v>2</v>
      </c>
      <c r="D17" s="30">
        <v>3</v>
      </c>
      <c r="E17" s="30">
        <v>3</v>
      </c>
      <c r="F17" s="29">
        <v>2</v>
      </c>
      <c r="G17" s="30">
        <v>2</v>
      </c>
      <c r="H17" s="30">
        <v>2</v>
      </c>
      <c r="I17" s="29">
        <v>3</v>
      </c>
      <c r="J17" s="30">
        <v>2</v>
      </c>
      <c r="K17" s="26">
        <f t="shared" si="0"/>
        <v>19</v>
      </c>
    </row>
    <row r="18" spans="1:11" x14ac:dyDescent="0.25">
      <c r="A18" s="10">
        <v>10</v>
      </c>
      <c r="B18" s="35" t="s">
        <v>45</v>
      </c>
      <c r="C18" s="31">
        <v>3</v>
      </c>
      <c r="D18" s="30">
        <v>3</v>
      </c>
      <c r="E18" s="30">
        <v>3</v>
      </c>
      <c r="F18" s="29">
        <v>2</v>
      </c>
      <c r="G18" s="30">
        <v>2</v>
      </c>
      <c r="H18" s="30">
        <v>3</v>
      </c>
      <c r="I18" s="29">
        <v>2</v>
      </c>
      <c r="J18" s="30">
        <v>2</v>
      </c>
      <c r="K18" s="26">
        <f t="shared" si="0"/>
        <v>20</v>
      </c>
    </row>
    <row r="19" spans="1:11" ht="21" customHeight="1" x14ac:dyDescent="0.25">
      <c r="A19" s="10">
        <v>11</v>
      </c>
      <c r="B19" s="35" t="s">
        <v>46</v>
      </c>
      <c r="C19" s="32">
        <v>3</v>
      </c>
      <c r="D19" s="30">
        <v>3</v>
      </c>
      <c r="E19" s="30">
        <v>3</v>
      </c>
      <c r="F19" s="29">
        <v>2</v>
      </c>
      <c r="G19" s="30">
        <v>3</v>
      </c>
      <c r="H19" s="30">
        <v>3</v>
      </c>
      <c r="I19" s="29">
        <v>3</v>
      </c>
      <c r="J19" s="30">
        <v>2</v>
      </c>
      <c r="K19" s="26">
        <f>SUM(C19:J19)</f>
        <v>22</v>
      </c>
    </row>
    <row r="20" spans="1:11" ht="15" customHeight="1" thickBot="1" x14ac:dyDescent="0.3">
      <c r="A20" s="37" t="s">
        <v>10</v>
      </c>
      <c r="B20" s="37"/>
      <c r="C20" s="11">
        <f>SUM(C9:C19)</f>
        <v>32</v>
      </c>
      <c r="D20" s="11">
        <f>SUM(D9:D19)</f>
        <v>32</v>
      </c>
      <c r="E20" s="11">
        <f>SUM(E9:E19)</f>
        <v>28</v>
      </c>
      <c r="F20" s="11">
        <f>SUM(E9:E19)</f>
        <v>28</v>
      </c>
      <c r="G20" s="11">
        <f>SUM(G9:G19)</f>
        <v>26</v>
      </c>
      <c r="H20" s="11">
        <f>SUM(H9:H19)</f>
        <v>28</v>
      </c>
      <c r="I20" s="11">
        <f>SUM(I9:I19)</f>
        <v>27</v>
      </c>
      <c r="J20" s="11">
        <f>SUM(J9:J19)</f>
        <v>23</v>
      </c>
      <c r="K20" s="12">
        <f>SUM(C20:J20)</f>
        <v>224</v>
      </c>
    </row>
    <row r="21" spans="1:11" ht="15" customHeight="1" thickBot="1" x14ac:dyDescent="0.3">
      <c r="A21" s="38" t="s">
        <v>11</v>
      </c>
      <c r="B21" s="38"/>
      <c r="C21" s="13">
        <f>D21</f>
        <v>4</v>
      </c>
      <c r="D21" s="13">
        <f>C20/8</f>
        <v>4</v>
      </c>
      <c r="E21" s="13">
        <f t="shared" ref="E21:J21" si="1">E20/8</f>
        <v>3.5</v>
      </c>
      <c r="F21" s="13">
        <f t="shared" si="1"/>
        <v>3.5</v>
      </c>
      <c r="G21" s="13">
        <f t="shared" si="1"/>
        <v>3.25</v>
      </c>
      <c r="H21" s="13">
        <f t="shared" si="1"/>
        <v>3.5</v>
      </c>
      <c r="I21" s="13">
        <f t="shared" si="1"/>
        <v>3.375</v>
      </c>
      <c r="J21" s="13">
        <f t="shared" si="1"/>
        <v>2.875</v>
      </c>
      <c r="K21" s="39">
        <f>SUM(C21:J21)</f>
        <v>28</v>
      </c>
    </row>
    <row r="22" spans="1:11" ht="21.75" thickBot="1" x14ac:dyDescent="0.4">
      <c r="A22" s="40" t="s">
        <v>12</v>
      </c>
      <c r="B22" s="40"/>
      <c r="C22" s="40"/>
      <c r="D22" s="40"/>
      <c r="E22" s="40"/>
      <c r="F22" s="40"/>
      <c r="G22" s="40"/>
      <c r="H22" s="40"/>
      <c r="I22" s="40"/>
      <c r="J22" s="14">
        <f>K21/0.3</f>
        <v>93.333333333333343</v>
      </c>
      <c r="K22" s="39"/>
    </row>
  </sheetData>
  <mergeCells count="14">
    <mergeCell ref="K5:K8"/>
    <mergeCell ref="C6:F6"/>
    <mergeCell ref="G6:J6"/>
    <mergeCell ref="A21:B21"/>
    <mergeCell ref="K21:K22"/>
    <mergeCell ref="A22:I22"/>
    <mergeCell ref="A20:B20"/>
    <mergeCell ref="A1:I1"/>
    <mergeCell ref="A2:I2"/>
    <mergeCell ref="A3:I3"/>
    <mergeCell ref="A4:I4"/>
    <mergeCell ref="A5:A8"/>
    <mergeCell ref="B7:B8"/>
    <mergeCell ref="C5:J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сент 21-22 у.г.</vt:lpstr>
      <vt:lpstr>дек 21-22 у.г.</vt:lpstr>
      <vt:lpstr>май 21-22 уч.г.</vt:lpstr>
      <vt:lpstr>сент 22-23уч.г.</vt:lpstr>
      <vt:lpstr>дек 22-23 уч.г.</vt:lpstr>
      <vt:lpstr>май 22-23 уч.г.</vt:lpstr>
      <vt:lpstr>сент 23-24 уч.г.</vt:lpstr>
      <vt:lpstr>дек 23-24 уч.г.</vt:lpstr>
      <vt:lpstr>март 23-24 уч.г.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Браво</dc:creator>
  <dc:description/>
  <cp:lastModifiedBy>елена Матросова</cp:lastModifiedBy>
  <cp:revision>2</cp:revision>
  <cp:lastPrinted>2019-09-24T11:42:34Z</cp:lastPrinted>
  <dcterms:created xsi:type="dcterms:W3CDTF">2017-01-10T09:46:16Z</dcterms:created>
  <dcterms:modified xsi:type="dcterms:W3CDTF">2024-03-15T11:04:58Z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